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48" activeTab="9"/>
  </bookViews>
  <sheets>
    <sheet name="Summary" sheetId="1" r:id="rId1"/>
    <sheet name="CRIME" sheetId="2" r:id="rId2"/>
    <sheet name="UPD" sheetId="3" r:id="rId3"/>
    <sheet name="CID" sheetId="4" r:id="rId4"/>
    <sheet name="Traffic-Prowl" sheetId="5" r:id="rId5"/>
    <sheet name="RECORDS" sheetId="6" r:id="rId6"/>
    <sheet name="FLEET MAINTENANCE" sheetId="7" r:id="rId7"/>
    <sheet name="Animal Control" sheetId="8" r:id="rId8"/>
    <sheet name="ARRESTS" sheetId="9" r:id="rId9"/>
    <sheet name="WARRANTS" sheetId="10" r:id="rId10"/>
    <sheet name="DTF" sheetId="11" r:id="rId11"/>
    <sheet name="Code Enf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<sst xmlns="http://schemas.openxmlformats.org/spreadsheetml/2006/main" count="554" uniqueCount="238">
  <si>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</si>
  <si>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</si>
  <si>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</si>
  <si>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</si>
  <si>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</si>
  <si>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</si>
  <si>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</si>
  <si>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</si>
  <si>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</si>
  <si>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</si>
  <si>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</si>
  <si>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</si>
  <si>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</si>
  <si>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</si>
  <si>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</si>
  <si>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</si>
  <si>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</si>
  <si>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</si>
  <si>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</si>
  <si>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</si>
  <si>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</si>
  <si>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</si>
  <si>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</si>
  <si>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</si>
  <si>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</si>
  <si>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</si>
  <si>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</si>
  <si>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</si>
  <si>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</si>
  <si>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</si>
  <si>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</si>
  <si>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</si>
  <si>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</si>
  <si>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</si>
  <si>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</si>
  <si>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</si>
  <si>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</si>
  <si>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</si>
  <si>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</si>
  <si>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</si>
  <si>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</si>
  <si>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</si>
  <si>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</si>
  <si>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</si>
  <si>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</si>
  <si>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</si>
  <si>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</si>
  <si>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</si>
  <si>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</si>
  <si>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</si>
  <si>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</si>
  <si>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</si>
  <si>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</si>
  <si>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</si>
  <si>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</si>
  <si>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</si>
  <si>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</si>
  <si>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</si>
  <si>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</si>
  <si>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</si>
  <si>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</si>
  <si>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</si>
  <si>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</si>
  <si>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</si>
  <si>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</si>
  <si>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</si>
  <si>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</si>
  <si>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</si>
  <si>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</si>
  <si>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</si>
  <si>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</si>
  <si>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</si>
  <si>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</si>
  <si>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</si>
  <si>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</si>
  <si>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</si>
  <si>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</si>
  <si>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</si>
  <si>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</si>
  <si>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</si>
  <si>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</si>
  <si>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</si>
  <si>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</si>
  <si>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</si>
  <si>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</si>
  <si>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</si>
  <si>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</si>
  <si>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</si>
  <si>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</si>
  <si>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</si>
  <si>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</si>
  <si>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</si>
  <si>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</si>
  <si>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</si>
  <si>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</si>
  <si>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</si>
  <si>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</si>
  <si>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</si>
  <si>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</si>
  <si>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</si>
  <si>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</si>
  <si>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</si>
  <si>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</si>
  <si>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</si>
  <si>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</si>
  <si>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</si>
  <si>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</si>
  <si>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</si>
  <si>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</si>
  <si>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</si>
  <si>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</si>
  <si>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</si>
  <si>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</si>
  <si>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</si>
  <si>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</si>
  <si>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</si>
  <si>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</si>
  <si>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</si>
  <si>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</si>
  <si>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</si>
  <si>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</si>
  <si>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</si>
  <si>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</si>
  <si>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</si>
  <si>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</si>
  <si>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</si>
  <si>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</si>
  <si>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</si>
  <si>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</si>
  <si>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</si>
  <si>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</si>
  <si>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</si>
  <si>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</si>
  <si>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</si>
  <si>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</si>
  <si>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</si>
  <si>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</si>
  <si>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</si>
  <si>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</si>
  <si>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</si>
  <si>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</si>
  <si>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</si>
  <si>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</si>
  <si>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</si>
  <si>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</si>
  <si>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</si>
  <si>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</si>
  <si>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</si>
  <si>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</si>
  <si>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</si>
  <si>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</si>
  <si>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</si>
  <si>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</si>
  <si>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</si>
  <si>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</si>
  <si>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</si>
  <si>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</si>
  <si>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</si>
  <si>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</si>
  <si>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</si>
  <si>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</si>
  <si>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</si>
  <si>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</si>
  <si>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</si>
  <si>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</si>
  <si>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</si>
  <si>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</si>
  <si>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</si>
  <si>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</si>
  <si>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</si>
  <si>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</si>
  <si>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</si>
  <si>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</si>
  <si>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</si>
  <si>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</si>
  <si>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Uniform Patrol Division</t>
  </si>
  <si>
    <t>PARKING</t>
  </si>
  <si>
    <t>Citations</t>
  </si>
  <si>
    <t>CODE ENFORCEMENT</t>
  </si>
  <si>
    <t>Complaints Taken</t>
  </si>
  <si>
    <t>Compliant Followups</t>
  </si>
  <si>
    <t>Complaint Complaince</t>
  </si>
  <si>
    <t>Condemnation Actions</t>
  </si>
  <si>
    <t>Verbal Warnings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</si>
  <si>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</si>
  <si>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</si>
  <si>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</si>
  <si>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</si>
  <si>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</si>
  <si>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</si>
  <si>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</si>
  <si>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</si>
  <si>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</si>
  <si>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</si>
  <si>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</si>
  <si>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</si>
  <si>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</si>
  <si>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</si>
  <si>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</si>
  <si>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</si>
  <si>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</si>
  <si>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</si>
  <si>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</si>
  <si>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</si>
  <si>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</si>
  <si>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</si>
  <si>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</si>
  <si>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</si>
  <si>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</si>
  <si>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</si>
  <si>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</si>
  <si>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</si>
  <si>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</si>
  <si>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</si>
  <si>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</si>
  <si>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</si>
  <si>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</si>
  <si>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</si>
  <si>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</si>
  <si>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</si>
  <si>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</si>
  <si>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</si>
  <si>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</si>
  <si>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</si>
  <si>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Miles Driven</t>
  </si>
  <si>
    <t>Betting/Wagering</t>
  </si>
  <si>
    <t>Demolished by City</t>
  </si>
  <si>
    <t>Demolished by Owner</t>
  </si>
  <si>
    <t>Demolished by CDBG</t>
  </si>
  <si>
    <t>N/A</t>
  </si>
  <si>
    <t>Total Condemnations</t>
  </si>
  <si>
    <t>Sent to Rescue Centers</t>
  </si>
  <si>
    <t>Adoptions</t>
  </si>
  <si>
    <t>Deceased Animals   Landfill lbs.</t>
  </si>
  <si>
    <t>May</t>
  </si>
  <si>
    <t>n/a</t>
  </si>
  <si>
    <t xml:space="preserve">FINGERPRINTS </t>
  </si>
  <si>
    <t>Rolled for the Public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</si>
</sst>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9" applyFont="1" applyBorder="1" applyAlignment="1">
      <alignment horizontal="right"/>
    </xf>
    <xf numFmtId="9" fontId="0" fillId="0" borderId="0" xfId="59" applyFont="1" applyAlignment="1">
      <alignment horizontal="right"/>
    </xf>
    <xf numFmtId="1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9" fontId="1" fillId="34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9" fontId="0" fillId="0" borderId="0" xfId="0" applyNumberFormat="1" applyFont="1" applyFill="1" applyAlignment="1">
      <alignment/>
    </xf>
    <xf numFmtId="9" fontId="1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17" fontId="0" fillId="0" borderId="0" xfId="0" applyNumberFormat="1" applyAlignment="1">
      <alignment/>
    </xf>
    <xf numFmtId="17" fontId="1" fillId="33" borderId="0" xfId="0" applyNumberFormat="1" applyFont="1" applyFill="1" applyAlignment="1">
      <alignment/>
    </xf>
    <xf numFmtId="8" fontId="0" fillId="0" borderId="0" xfId="44" applyNumberFormat="1" applyFont="1" applyAlignment="1">
      <alignment/>
    </xf>
    <xf numFmtId="17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1" fillId="35" borderId="0" xfId="0" applyNumberFormat="1" applyFont="1" applyFill="1" applyAlignment="1">
      <alignment/>
    </xf>
    <xf numFmtId="9" fontId="1" fillId="36" borderId="0" xfId="0" applyNumberFormat="1" applyFont="1" applyFill="1" applyAlignment="1">
      <alignment/>
    </xf>
    <xf numFmtId="17" fontId="0" fillId="33" borderId="0" xfId="0" applyNumberFormat="1" applyFill="1" applyAlignment="1">
      <alignment horizontal="right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left"/>
    </xf>
    <xf numFmtId="9" fontId="0" fillId="0" borderId="0" xfId="0" applyNumberFormat="1" applyAlignment="1">
      <alignment horizontal="right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4" fontId="0" fillId="0" borderId="0" xfId="44" applyNumberFormat="1" applyFont="1" applyAlignment="1">
      <alignment/>
    </xf>
    <xf numFmtId="8" fontId="0" fillId="0" borderId="0" xfId="44" applyNumberFormat="1" applyFont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9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8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8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Reports\2009%20STA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CHIEF'S%20REPOR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6">
        <row r="5">
          <cell r="D5">
            <v>57</v>
          </cell>
          <cell r="E5">
            <v>44</v>
          </cell>
        </row>
        <row r="6">
          <cell r="D6">
            <v>445</v>
          </cell>
          <cell r="E6">
            <v>462</v>
          </cell>
        </row>
        <row r="7">
          <cell r="D7">
            <v>1620</v>
          </cell>
          <cell r="E7">
            <v>2004</v>
          </cell>
        </row>
        <row r="8">
          <cell r="D8">
            <v>2</v>
          </cell>
          <cell r="E8">
            <v>4</v>
          </cell>
        </row>
        <row r="9">
          <cell r="D9">
            <v>25</v>
          </cell>
          <cell r="E9">
            <v>32</v>
          </cell>
        </row>
        <row r="10">
          <cell r="D10">
            <v>3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407</v>
          </cell>
          <cell r="E12">
            <v>400</v>
          </cell>
        </row>
        <row r="13">
          <cell r="D13">
            <v>70</v>
          </cell>
          <cell r="E13">
            <v>61</v>
          </cell>
        </row>
        <row r="14">
          <cell r="D14">
            <v>52</v>
          </cell>
          <cell r="E14">
            <v>68</v>
          </cell>
        </row>
        <row r="15">
          <cell r="D15">
            <v>2</v>
          </cell>
          <cell r="E15">
            <v>3</v>
          </cell>
        </row>
        <row r="16">
          <cell r="D16">
            <v>352</v>
          </cell>
          <cell r="E16">
            <v>371</v>
          </cell>
        </row>
        <row r="17">
          <cell r="D17">
            <v>51</v>
          </cell>
          <cell r="E17">
            <v>78</v>
          </cell>
        </row>
        <row r="18">
          <cell r="D18">
            <v>111</v>
          </cell>
          <cell r="E18">
            <v>169</v>
          </cell>
        </row>
        <row r="19">
          <cell r="D19">
            <v>36</v>
          </cell>
          <cell r="E19">
            <v>33</v>
          </cell>
        </row>
        <row r="20">
          <cell r="D20">
            <v>181</v>
          </cell>
          <cell r="E20">
            <v>200</v>
          </cell>
        </row>
        <row r="21">
          <cell r="D21">
            <v>107</v>
          </cell>
          <cell r="E21">
            <v>127</v>
          </cell>
        </row>
        <row r="22">
          <cell r="D22">
            <v>22</v>
          </cell>
          <cell r="E22">
            <v>31</v>
          </cell>
        </row>
        <row r="23">
          <cell r="D23">
            <v>5</v>
          </cell>
          <cell r="E23">
            <v>2</v>
          </cell>
        </row>
        <row r="24">
          <cell r="D24">
            <v>11</v>
          </cell>
          <cell r="E24">
            <v>8</v>
          </cell>
        </row>
        <row r="25">
          <cell r="D25">
            <v>0</v>
          </cell>
          <cell r="E25">
            <v>2</v>
          </cell>
        </row>
        <row r="26">
          <cell r="D26">
            <v>1</v>
          </cell>
          <cell r="E26">
            <v>0</v>
          </cell>
        </row>
        <row r="27">
          <cell r="D27">
            <v>0</v>
          </cell>
          <cell r="E27">
            <v>1</v>
          </cell>
        </row>
        <row r="28">
          <cell r="D28">
            <v>0</v>
          </cell>
          <cell r="E28">
            <v>1</v>
          </cell>
        </row>
        <row r="29">
          <cell r="D29">
            <v>201</v>
          </cell>
          <cell r="E29">
            <v>315</v>
          </cell>
        </row>
        <row r="30">
          <cell r="D30">
            <v>0</v>
          </cell>
          <cell r="E30">
            <v>0</v>
          </cell>
        </row>
        <row r="31">
          <cell r="D31">
            <v>6</v>
          </cell>
          <cell r="E31">
            <v>5</v>
          </cell>
        </row>
        <row r="32">
          <cell r="D32">
            <v>2</v>
          </cell>
          <cell r="E32">
            <v>10</v>
          </cell>
        </row>
        <row r="33">
          <cell r="D33">
            <v>26</v>
          </cell>
          <cell r="E33">
            <v>43</v>
          </cell>
        </row>
        <row r="34">
          <cell r="D34">
            <v>1</v>
          </cell>
          <cell r="E34">
            <v>1</v>
          </cell>
        </row>
        <row r="35">
          <cell r="D35">
            <v>3</v>
          </cell>
          <cell r="E35">
            <v>0</v>
          </cell>
        </row>
        <row r="36">
          <cell r="D36">
            <v>1</v>
          </cell>
          <cell r="E36">
            <v>4</v>
          </cell>
        </row>
        <row r="37">
          <cell r="D37">
            <v>7</v>
          </cell>
          <cell r="E37">
            <v>3</v>
          </cell>
        </row>
        <row r="38">
          <cell r="D38">
            <v>0</v>
          </cell>
          <cell r="E38">
            <v>0</v>
          </cell>
        </row>
        <row r="39">
          <cell r="D39">
            <v>6</v>
          </cell>
          <cell r="E39">
            <v>6</v>
          </cell>
        </row>
        <row r="40">
          <cell r="D40">
            <v>29</v>
          </cell>
          <cell r="E40">
            <v>28</v>
          </cell>
        </row>
        <row r="41">
          <cell r="D41">
            <v>43</v>
          </cell>
          <cell r="E41">
            <v>40</v>
          </cell>
        </row>
        <row r="42">
          <cell r="D42">
            <v>1</v>
          </cell>
          <cell r="E42">
            <v>2</v>
          </cell>
        </row>
        <row r="43">
          <cell r="D43">
            <v>138</v>
          </cell>
          <cell r="E43">
            <v>132</v>
          </cell>
        </row>
        <row r="44">
          <cell r="D44">
            <v>178</v>
          </cell>
          <cell r="E44">
            <v>188</v>
          </cell>
        </row>
        <row r="45">
          <cell r="D45">
            <v>12</v>
          </cell>
          <cell r="E45">
            <v>23</v>
          </cell>
        </row>
        <row r="46">
          <cell r="D46">
            <v>251</v>
          </cell>
          <cell r="E46">
            <v>217</v>
          </cell>
        </row>
        <row r="47">
          <cell r="D47">
            <v>0</v>
          </cell>
          <cell r="E47">
            <v>0</v>
          </cell>
        </row>
        <row r="48">
          <cell r="D48">
            <v>90</v>
          </cell>
          <cell r="E48">
            <v>141</v>
          </cell>
        </row>
        <row r="49">
          <cell r="D49">
            <v>19</v>
          </cell>
          <cell r="E49">
            <v>22</v>
          </cell>
        </row>
        <row r="50">
          <cell r="D50">
            <v>79</v>
          </cell>
          <cell r="E50">
            <v>89</v>
          </cell>
        </row>
        <row r="51">
          <cell r="D51">
            <v>23</v>
          </cell>
          <cell r="E51">
            <v>20</v>
          </cell>
        </row>
        <row r="52">
          <cell r="D52">
            <v>0</v>
          </cell>
          <cell r="E52">
            <v>0</v>
          </cell>
        </row>
      </sheetData>
      <sheetData sheetId="7">
        <row r="3">
          <cell r="D3">
            <v>3840</v>
          </cell>
          <cell r="E3">
            <v>4054</v>
          </cell>
        </row>
        <row r="4">
          <cell r="D4">
            <v>954</v>
          </cell>
          <cell r="E4">
            <v>848</v>
          </cell>
        </row>
        <row r="5">
          <cell r="D5">
            <v>12587</v>
          </cell>
          <cell r="E5">
            <v>11511</v>
          </cell>
        </row>
        <row r="6">
          <cell r="D6">
            <v>1201</v>
          </cell>
          <cell r="E6">
            <v>1536</v>
          </cell>
        </row>
        <row r="7">
          <cell r="D7">
            <v>26</v>
          </cell>
          <cell r="E7">
            <v>48</v>
          </cell>
        </row>
        <row r="8">
          <cell r="D8">
            <v>428</v>
          </cell>
          <cell r="E8">
            <v>389</v>
          </cell>
        </row>
        <row r="9">
          <cell r="D9">
            <v>5</v>
          </cell>
          <cell r="E9">
            <v>10</v>
          </cell>
        </row>
        <row r="10">
          <cell r="D10">
            <v>485</v>
          </cell>
          <cell r="E10">
            <v>502</v>
          </cell>
        </row>
        <row r="11">
          <cell r="D11">
            <v>629</v>
          </cell>
          <cell r="E11">
            <v>606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3">
        <row r="6">
          <cell r="D6">
            <v>320</v>
          </cell>
          <cell r="E6">
            <v>416</v>
          </cell>
        </row>
        <row r="7">
          <cell r="D7">
            <v>235</v>
          </cell>
          <cell r="E7">
            <v>337</v>
          </cell>
        </row>
        <row r="8">
          <cell r="D8">
            <v>116</v>
          </cell>
          <cell r="E8">
            <v>160</v>
          </cell>
        </row>
        <row r="9">
          <cell r="D9">
            <v>41</v>
          </cell>
          <cell r="E9">
            <v>49</v>
          </cell>
        </row>
        <row r="10">
          <cell r="D10">
            <v>55</v>
          </cell>
          <cell r="E10">
            <v>86</v>
          </cell>
        </row>
        <row r="11">
          <cell r="D11">
            <v>13</v>
          </cell>
          <cell r="E11">
            <v>13</v>
          </cell>
        </row>
        <row r="15">
          <cell r="D15">
            <v>69</v>
          </cell>
          <cell r="E15">
            <v>91</v>
          </cell>
        </row>
        <row r="16">
          <cell r="D16">
            <v>61</v>
          </cell>
          <cell r="E16">
            <v>84</v>
          </cell>
        </row>
        <row r="17">
          <cell r="D17">
            <v>37</v>
          </cell>
          <cell r="E17">
            <v>53</v>
          </cell>
        </row>
        <row r="18">
          <cell r="D18">
            <v>10</v>
          </cell>
          <cell r="E18">
            <v>12</v>
          </cell>
        </row>
        <row r="19">
          <cell r="D19">
            <v>12</v>
          </cell>
          <cell r="E19">
            <v>17</v>
          </cell>
        </row>
        <row r="20">
          <cell r="D20">
            <v>2</v>
          </cell>
          <cell r="E20">
            <v>2</v>
          </cell>
        </row>
        <row r="24">
          <cell r="D24">
            <v>210</v>
          </cell>
          <cell r="E24">
            <v>278</v>
          </cell>
        </row>
        <row r="25">
          <cell r="D25">
            <v>142</v>
          </cell>
          <cell r="E25">
            <v>209</v>
          </cell>
        </row>
        <row r="26">
          <cell r="D26">
            <v>76</v>
          </cell>
          <cell r="E26">
            <v>102</v>
          </cell>
        </row>
        <row r="27">
          <cell r="D27">
            <v>26</v>
          </cell>
          <cell r="E27">
            <v>34</v>
          </cell>
        </row>
        <row r="28">
          <cell r="D28">
            <v>34</v>
          </cell>
          <cell r="E28">
            <v>64</v>
          </cell>
        </row>
        <row r="29">
          <cell r="D29">
            <v>6</v>
          </cell>
          <cell r="E29">
            <v>9</v>
          </cell>
        </row>
        <row r="33">
          <cell r="D33">
            <v>22</v>
          </cell>
          <cell r="E33">
            <v>18</v>
          </cell>
        </row>
        <row r="34">
          <cell r="D34">
            <v>18</v>
          </cell>
          <cell r="E34">
            <v>15</v>
          </cell>
        </row>
        <row r="35">
          <cell r="D35">
            <v>4</v>
          </cell>
          <cell r="E35">
            <v>5</v>
          </cell>
        </row>
        <row r="36">
          <cell r="D36">
            <v>5</v>
          </cell>
          <cell r="E36">
            <v>3</v>
          </cell>
        </row>
        <row r="37">
          <cell r="D37">
            <v>4</v>
          </cell>
          <cell r="E37">
            <v>5</v>
          </cell>
        </row>
        <row r="38">
          <cell r="D38">
            <v>5</v>
          </cell>
          <cell r="E38">
            <v>2</v>
          </cell>
        </row>
        <row r="43">
          <cell r="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7.421875" style="0" customWidth="1"/>
    <col min="2" max="2" width="11.28125" style="0" customWidth="1"/>
    <col min="3" max="3" width="19.7109375" style="0" customWidth="1"/>
    <col min="6" max="6" width="17.8515625" style="0" customWidth="1"/>
    <col min="7" max="7" width="14.7109375" style="0" customWidth="1"/>
  </cols>
  <sheetData>
    <row r="1" ht="12.75">
      <c r="A1" s="15">
        <v>39934</v>
      </c>
    </row>
    <row r="2" spans="1:7" ht="12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1" t="s">
        <v>21</v>
      </c>
      <c r="B3" s="3">
        <v>1477</v>
      </c>
      <c r="C3" s="3">
        <v>1635</v>
      </c>
      <c r="D3" s="3">
        <v>6153</v>
      </c>
      <c r="E3" s="3">
        <v>7025</v>
      </c>
      <c r="F3" s="16">
        <v>-0.1</v>
      </c>
      <c r="G3" s="16">
        <v>-0.12</v>
      </c>
    </row>
    <row r="4" spans="6:7" ht="12.75">
      <c r="F4" s="17"/>
      <c r="G4" s="17"/>
    </row>
    <row r="5" ht="12.75">
      <c r="A5" s="1" t="s">
        <v>165</v>
      </c>
    </row>
    <row r="6" spans="1:7" ht="12.75">
      <c r="A6" s="18" t="s">
        <v>142</v>
      </c>
      <c r="B6">
        <v>0</v>
      </c>
      <c r="C6">
        <v>0</v>
      </c>
      <c r="D6">
        <v>1</v>
      </c>
      <c r="E6">
        <v>1</v>
      </c>
      <c r="F6" s="4"/>
      <c r="G6" s="4"/>
    </row>
    <row r="7" spans="1:7" ht="12.75">
      <c r="A7" s="18" t="s">
        <v>11</v>
      </c>
      <c r="B7">
        <v>14</v>
      </c>
      <c r="C7">
        <v>6</v>
      </c>
      <c r="D7">
        <v>43</v>
      </c>
      <c r="E7">
        <v>34</v>
      </c>
      <c r="F7" s="4"/>
      <c r="G7" s="4"/>
    </row>
    <row r="8" spans="1:7" ht="12.75">
      <c r="A8" s="18" t="s">
        <v>126</v>
      </c>
      <c r="B8">
        <v>23</v>
      </c>
      <c r="C8">
        <v>20</v>
      </c>
      <c r="D8">
        <v>80</v>
      </c>
      <c r="E8">
        <v>64</v>
      </c>
      <c r="F8" s="4"/>
      <c r="G8" s="4"/>
    </row>
    <row r="9" spans="1:7" ht="12.75">
      <c r="A9" s="18" t="s">
        <v>137</v>
      </c>
      <c r="B9">
        <v>3</v>
      </c>
      <c r="C9">
        <v>0</v>
      </c>
      <c r="D9">
        <v>8</v>
      </c>
      <c r="E9">
        <v>2</v>
      </c>
      <c r="F9" s="4"/>
      <c r="G9" s="4"/>
    </row>
    <row r="10" spans="1:7" ht="12.75">
      <c r="A10" s="18" t="s">
        <v>138</v>
      </c>
      <c r="B10">
        <v>2</v>
      </c>
      <c r="C10">
        <v>4</v>
      </c>
      <c r="D10">
        <v>13</v>
      </c>
      <c r="E10">
        <v>12</v>
      </c>
      <c r="F10" s="4"/>
      <c r="G10" s="4"/>
    </row>
    <row r="11" spans="1:7" ht="12.75">
      <c r="A11" s="18" t="s">
        <v>139</v>
      </c>
      <c r="B11">
        <v>1</v>
      </c>
      <c r="C11">
        <v>0</v>
      </c>
      <c r="D11">
        <v>1</v>
      </c>
      <c r="E11">
        <v>2</v>
      </c>
      <c r="F11" s="4"/>
      <c r="G11" s="4"/>
    </row>
    <row r="12" spans="1:7" ht="12.75">
      <c r="A12" s="18" t="s">
        <v>8</v>
      </c>
      <c r="B12">
        <v>1</v>
      </c>
      <c r="C12">
        <v>5</v>
      </c>
      <c r="D12">
        <v>7</v>
      </c>
      <c r="E12">
        <v>10</v>
      </c>
      <c r="F12" s="4"/>
      <c r="G12" s="4"/>
    </row>
    <row r="13" spans="1:7" ht="12.75">
      <c r="A13" s="18" t="s">
        <v>147</v>
      </c>
      <c r="B13">
        <v>0</v>
      </c>
      <c r="C13">
        <v>0</v>
      </c>
      <c r="D13">
        <v>1</v>
      </c>
      <c r="E13">
        <v>2</v>
      </c>
      <c r="F13" s="4"/>
      <c r="G13" s="4"/>
    </row>
    <row r="14" spans="1:7" ht="12.75">
      <c r="A14" s="18"/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</row>
    <row r="15" spans="1:7" ht="12.75">
      <c r="A15" s="18"/>
      <c r="B15" s="19">
        <f>SUM(B6:B13)</f>
        <v>44</v>
      </c>
      <c r="C15" s="19">
        <f>SUM(C6:C13)</f>
        <v>35</v>
      </c>
      <c r="D15" s="19">
        <f>SUM(D6:D13)</f>
        <v>154</v>
      </c>
      <c r="E15" s="19">
        <f>SUM(E6:E13)</f>
        <v>127</v>
      </c>
      <c r="F15" s="20">
        <f>(B15-C15)/C15</f>
        <v>0.2571428571428571</v>
      </c>
      <c r="G15" s="20">
        <f>(D15-E15)/E15</f>
        <v>0.2125984251968504</v>
      </c>
    </row>
    <row r="16" spans="6:7" ht="12.75">
      <c r="F16" s="21"/>
      <c r="G16" s="21"/>
    </row>
    <row r="17" spans="1:7" ht="12.75">
      <c r="A17" s="1" t="s">
        <v>166</v>
      </c>
      <c r="F17" s="21"/>
      <c r="G17" s="21"/>
    </row>
    <row r="18" spans="1:7" ht="12.75">
      <c r="A18" s="22" t="s">
        <v>127</v>
      </c>
      <c r="B18">
        <v>133</v>
      </c>
      <c r="C18">
        <v>164</v>
      </c>
      <c r="D18">
        <v>578</v>
      </c>
      <c r="E18">
        <v>626</v>
      </c>
      <c r="F18" s="23"/>
      <c r="G18" s="23"/>
    </row>
    <row r="19" spans="1:7" ht="12.75">
      <c r="A19" s="22" t="s">
        <v>7</v>
      </c>
      <c r="B19">
        <v>0</v>
      </c>
      <c r="C19">
        <v>0</v>
      </c>
      <c r="D19">
        <v>2</v>
      </c>
      <c r="E19">
        <v>4</v>
      </c>
      <c r="F19" s="23"/>
      <c r="G19" s="23"/>
    </row>
    <row r="20" spans="1:7" ht="12.75">
      <c r="A20" s="22" t="s">
        <v>14</v>
      </c>
      <c r="B20">
        <v>9</v>
      </c>
      <c r="C20">
        <v>3</v>
      </c>
      <c r="D20">
        <v>34</v>
      </c>
      <c r="E20">
        <v>35</v>
      </c>
      <c r="F20" s="23"/>
      <c r="G20" s="23"/>
    </row>
    <row r="21" spans="1:7" ht="12.75">
      <c r="A21" s="22" t="s">
        <v>128</v>
      </c>
      <c r="B21">
        <v>117</v>
      </c>
      <c r="C21">
        <v>113</v>
      </c>
      <c r="D21">
        <v>524</v>
      </c>
      <c r="E21">
        <v>513</v>
      </c>
      <c r="F21" s="23"/>
      <c r="G21" s="23"/>
    </row>
    <row r="22" spans="1:7" ht="12.75">
      <c r="A22" s="22" t="s">
        <v>129</v>
      </c>
      <c r="B22">
        <v>9</v>
      </c>
      <c r="C22">
        <v>17</v>
      </c>
      <c r="D22">
        <v>79</v>
      </c>
      <c r="E22">
        <v>78</v>
      </c>
      <c r="F22" s="23"/>
      <c r="G22" s="23"/>
    </row>
    <row r="23" spans="1:7" ht="12.75">
      <c r="A23" s="22" t="s">
        <v>130</v>
      </c>
      <c r="B23">
        <v>23</v>
      </c>
      <c r="C23">
        <v>18</v>
      </c>
      <c r="D23">
        <v>75</v>
      </c>
      <c r="E23">
        <v>86</v>
      </c>
      <c r="F23" s="23"/>
      <c r="G23" s="23"/>
    </row>
    <row r="24" spans="1:7" ht="12.75">
      <c r="A24" s="22" t="s">
        <v>131</v>
      </c>
      <c r="B24">
        <v>93</v>
      </c>
      <c r="C24">
        <v>123</v>
      </c>
      <c r="D24">
        <v>445</v>
      </c>
      <c r="E24">
        <v>494</v>
      </c>
      <c r="F24" s="23"/>
      <c r="G24" s="23"/>
    </row>
    <row r="25" spans="1:7" ht="12.75">
      <c r="A25" s="22" t="s">
        <v>136</v>
      </c>
      <c r="B25">
        <v>3</v>
      </c>
      <c r="C25">
        <v>8</v>
      </c>
      <c r="D25">
        <v>25</v>
      </c>
      <c r="E25">
        <v>39</v>
      </c>
      <c r="F25" s="23"/>
      <c r="G25" s="23"/>
    </row>
    <row r="26" spans="1:7" ht="12.75">
      <c r="A26" s="22" t="s">
        <v>148</v>
      </c>
      <c r="B26">
        <v>37</v>
      </c>
      <c r="C26">
        <v>45</v>
      </c>
      <c r="D26">
        <v>175</v>
      </c>
      <c r="E26">
        <v>177</v>
      </c>
      <c r="F26" s="23"/>
      <c r="G26" s="23"/>
    </row>
    <row r="27" spans="1:7" ht="12.75">
      <c r="A27" s="22" t="s">
        <v>150</v>
      </c>
      <c r="B27">
        <v>8</v>
      </c>
      <c r="C27">
        <v>3</v>
      </c>
      <c r="D27">
        <v>20</v>
      </c>
      <c r="E27">
        <v>26</v>
      </c>
      <c r="F27" s="23"/>
      <c r="G27" s="23"/>
    </row>
    <row r="28" spans="1:7" ht="12.75">
      <c r="A28" s="22" t="s">
        <v>151</v>
      </c>
      <c r="B28">
        <v>78</v>
      </c>
      <c r="C28">
        <v>57</v>
      </c>
      <c r="D28">
        <v>329</v>
      </c>
      <c r="E28">
        <v>274</v>
      </c>
      <c r="F28" s="23"/>
      <c r="G28" s="23"/>
    </row>
    <row r="29" spans="1:7" ht="12.75">
      <c r="A29" s="22" t="s">
        <v>158</v>
      </c>
      <c r="B29">
        <v>0</v>
      </c>
      <c r="C29">
        <v>0</v>
      </c>
      <c r="D29">
        <v>0</v>
      </c>
      <c r="E29">
        <v>0</v>
      </c>
      <c r="F29" s="23"/>
      <c r="G29" s="23"/>
    </row>
    <row r="30" spans="1:7" ht="12.75">
      <c r="A30" s="22" t="s">
        <v>152</v>
      </c>
      <c r="B30">
        <v>26</v>
      </c>
      <c r="C30">
        <v>32</v>
      </c>
      <c r="D30">
        <v>116</v>
      </c>
      <c r="E30">
        <v>173</v>
      </c>
      <c r="F30" s="23"/>
      <c r="G30" s="23"/>
    </row>
    <row r="31" spans="1:7" ht="12.75">
      <c r="A31" s="22" t="s">
        <v>153</v>
      </c>
      <c r="B31">
        <v>3</v>
      </c>
      <c r="C31">
        <v>7</v>
      </c>
      <c r="D31">
        <v>22</v>
      </c>
      <c r="E31">
        <v>29</v>
      </c>
      <c r="F31" s="23"/>
      <c r="G31" s="23"/>
    </row>
    <row r="32" spans="1:7" ht="12.75">
      <c r="A32" s="22" t="s">
        <v>9</v>
      </c>
      <c r="B32">
        <v>5</v>
      </c>
      <c r="C32">
        <v>8</v>
      </c>
      <c r="D32">
        <v>31</v>
      </c>
      <c r="E32">
        <v>51</v>
      </c>
      <c r="F32" s="23"/>
      <c r="G32" s="23"/>
    </row>
    <row r="33" spans="1:7" ht="12.75">
      <c r="A33" s="22" t="s">
        <v>143</v>
      </c>
      <c r="B33">
        <v>0</v>
      </c>
      <c r="C33">
        <v>0</v>
      </c>
      <c r="D33">
        <v>3</v>
      </c>
      <c r="E33">
        <v>0</v>
      </c>
      <c r="F33" s="23"/>
      <c r="G33" s="23"/>
    </row>
    <row r="34" spans="1:7" ht="12.75">
      <c r="A34" s="22" t="s">
        <v>144</v>
      </c>
      <c r="B34">
        <v>1</v>
      </c>
      <c r="C34">
        <v>3</v>
      </c>
      <c r="D34">
        <v>2</v>
      </c>
      <c r="E34">
        <v>7</v>
      </c>
      <c r="F34" s="23"/>
      <c r="G34" s="23"/>
    </row>
    <row r="35" spans="1:7" ht="12.75">
      <c r="A35" s="22" t="s">
        <v>146</v>
      </c>
      <c r="B35">
        <v>0</v>
      </c>
      <c r="C35">
        <v>1</v>
      </c>
      <c r="D35">
        <v>6</v>
      </c>
      <c r="E35">
        <v>7</v>
      </c>
      <c r="F35" s="23"/>
      <c r="G35" s="23"/>
    </row>
    <row r="36" spans="1:7" ht="12.75">
      <c r="A36" s="22"/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</row>
    <row r="37" spans="1:7" ht="12.75">
      <c r="A37" s="22"/>
      <c r="B37" s="2">
        <f>SUM(B18:B35)</f>
        <v>545</v>
      </c>
      <c r="C37" s="2">
        <f>SUM(C18:C35)</f>
        <v>602</v>
      </c>
      <c r="D37" s="2">
        <f>SUM(D18:D35)</f>
        <v>2466</v>
      </c>
      <c r="E37" s="2">
        <f>SUM(E18:E35)</f>
        <v>2619</v>
      </c>
      <c r="F37" s="24">
        <f>(B37-C37)/C37</f>
        <v>-0.0946843853820598</v>
      </c>
      <c r="G37" s="24">
        <f>(D37-E37)/E37</f>
        <v>-0.058419243986254296</v>
      </c>
    </row>
    <row r="38" spans="6:7" ht="12.75">
      <c r="F38" s="23"/>
      <c r="G38" s="23"/>
    </row>
    <row r="39" spans="1:7" ht="12.75">
      <c r="A39" s="1" t="s">
        <v>167</v>
      </c>
      <c r="F39" s="23"/>
      <c r="G39" s="23"/>
    </row>
    <row r="40" spans="1:7" ht="12.75">
      <c r="A40" s="25" t="s">
        <v>15</v>
      </c>
      <c r="B40">
        <v>4</v>
      </c>
      <c r="C40">
        <v>5</v>
      </c>
      <c r="D40">
        <v>6</v>
      </c>
      <c r="E40">
        <v>8</v>
      </c>
      <c r="F40" s="23"/>
      <c r="G40" s="23"/>
    </row>
    <row r="41" spans="1:7" ht="12.75">
      <c r="A41" s="25" t="s">
        <v>16</v>
      </c>
      <c r="B41">
        <v>16</v>
      </c>
      <c r="C41">
        <v>23</v>
      </c>
      <c r="D41">
        <v>67</v>
      </c>
      <c r="E41">
        <v>101</v>
      </c>
      <c r="F41" s="23"/>
      <c r="G41" s="23"/>
    </row>
    <row r="42" spans="1:7" ht="12.75">
      <c r="A42" s="25" t="s">
        <v>132</v>
      </c>
      <c r="B42">
        <v>36</v>
      </c>
      <c r="C42">
        <v>35</v>
      </c>
      <c r="D42">
        <v>147</v>
      </c>
      <c r="E42">
        <v>204</v>
      </c>
      <c r="F42" s="23"/>
      <c r="G42" s="23"/>
    </row>
    <row r="43" spans="1:7" ht="12.75">
      <c r="A43" s="25" t="s">
        <v>133</v>
      </c>
      <c r="B43">
        <v>12</v>
      </c>
      <c r="C43">
        <v>9</v>
      </c>
      <c r="D43">
        <v>48</v>
      </c>
      <c r="E43">
        <v>42</v>
      </c>
      <c r="F43" s="23"/>
      <c r="G43" s="23"/>
    </row>
    <row r="44" spans="1:7" ht="12.75">
      <c r="A44" s="25" t="s">
        <v>134</v>
      </c>
      <c r="B44">
        <v>71</v>
      </c>
      <c r="C44">
        <v>64</v>
      </c>
      <c r="D44">
        <v>252</v>
      </c>
      <c r="E44">
        <v>264</v>
      </c>
      <c r="F44" s="23"/>
      <c r="G44" s="23"/>
    </row>
    <row r="45" spans="1:7" ht="12.75">
      <c r="A45" s="25" t="s">
        <v>135</v>
      </c>
      <c r="B45">
        <v>42</v>
      </c>
      <c r="C45">
        <v>34</v>
      </c>
      <c r="D45">
        <v>149</v>
      </c>
      <c r="E45">
        <v>161</v>
      </c>
      <c r="F45" s="23"/>
      <c r="G45" s="23"/>
    </row>
    <row r="46" spans="1:7" ht="12.75">
      <c r="A46" s="25" t="s">
        <v>156</v>
      </c>
      <c r="B46">
        <v>0</v>
      </c>
      <c r="C46">
        <v>0</v>
      </c>
      <c r="D46">
        <v>1</v>
      </c>
      <c r="E46">
        <v>0</v>
      </c>
      <c r="F46" s="23"/>
      <c r="G46" s="23"/>
    </row>
    <row r="47" spans="1:7" ht="12.75">
      <c r="A47" s="25" t="s">
        <v>18</v>
      </c>
      <c r="B47">
        <v>3</v>
      </c>
      <c r="C47">
        <v>4</v>
      </c>
      <c r="D47">
        <v>5</v>
      </c>
      <c r="E47">
        <v>14</v>
      </c>
      <c r="F47" s="23"/>
      <c r="G47" s="23"/>
    </row>
    <row r="48" spans="1:7" ht="12.75">
      <c r="A48" s="25" t="s">
        <v>145</v>
      </c>
      <c r="B48">
        <v>0</v>
      </c>
      <c r="C48">
        <v>3</v>
      </c>
      <c r="D48">
        <v>7</v>
      </c>
      <c r="E48">
        <v>6</v>
      </c>
      <c r="F48" s="23"/>
      <c r="G48" s="23"/>
    </row>
    <row r="49" spans="1:7" ht="12.75">
      <c r="A49" s="25" t="s">
        <v>10</v>
      </c>
      <c r="B49">
        <v>0</v>
      </c>
      <c r="C49">
        <v>0</v>
      </c>
      <c r="D49">
        <v>0</v>
      </c>
      <c r="E49">
        <v>0</v>
      </c>
      <c r="F49" s="23"/>
      <c r="G49" s="23"/>
    </row>
    <row r="50" spans="1:7" ht="12.75">
      <c r="A50" s="25" t="s">
        <v>155</v>
      </c>
      <c r="B50">
        <v>19</v>
      </c>
      <c r="C50">
        <v>29</v>
      </c>
      <c r="D50">
        <v>98</v>
      </c>
      <c r="E50">
        <v>118</v>
      </c>
      <c r="F50" s="23"/>
      <c r="G50" s="23"/>
    </row>
    <row r="51" spans="1:7" ht="12.75">
      <c r="A51" s="25" t="s">
        <v>12</v>
      </c>
      <c r="B51">
        <v>12</v>
      </c>
      <c r="C51">
        <v>4</v>
      </c>
      <c r="D51">
        <v>35</v>
      </c>
      <c r="E51">
        <v>24</v>
      </c>
      <c r="F51" s="23"/>
      <c r="G51" s="23"/>
    </row>
    <row r="52" spans="1:7" ht="12.75">
      <c r="A52" s="25"/>
      <c r="B52" s="26" t="s">
        <v>1</v>
      </c>
      <c r="C52" s="26" t="s">
        <v>2</v>
      </c>
      <c r="D52" s="26" t="s">
        <v>3</v>
      </c>
      <c r="E52" s="26" t="s">
        <v>4</v>
      </c>
      <c r="F52" s="26" t="s">
        <v>5</v>
      </c>
      <c r="G52" s="26" t="s">
        <v>6</v>
      </c>
    </row>
    <row r="53" spans="1:7" ht="12.75">
      <c r="A53" s="25"/>
      <c r="B53" s="26">
        <f>SUM(B40:B51)</f>
        <v>215</v>
      </c>
      <c r="C53" s="26">
        <f>SUM(C40:C51)</f>
        <v>210</v>
      </c>
      <c r="D53" s="26">
        <f>SUM(D40:D51)</f>
        <v>815</v>
      </c>
      <c r="E53" s="26">
        <f>SUM(E40:E51)</f>
        <v>942</v>
      </c>
      <c r="F53" s="41">
        <f>(B53-C53)/C53</f>
        <v>0.023809523809523808</v>
      </c>
      <c r="G53" s="41">
        <f>(D53-E53)/E53</f>
        <v>-0.13481953290870488</v>
      </c>
    </row>
    <row r="54" spans="6:7" ht="12.75">
      <c r="F54" s="27"/>
      <c r="G54" s="27"/>
    </row>
    <row r="55" spans="1:7" ht="12.75">
      <c r="A55" s="1" t="s">
        <v>168</v>
      </c>
      <c r="F55" s="27"/>
      <c r="G55" s="27"/>
    </row>
    <row r="56" spans="1:7" ht="12.75">
      <c r="A56" s="28" t="s">
        <v>140</v>
      </c>
      <c r="B56">
        <v>0</v>
      </c>
      <c r="C56">
        <v>0</v>
      </c>
      <c r="D56">
        <v>0</v>
      </c>
      <c r="E56">
        <v>1</v>
      </c>
      <c r="F56" s="27"/>
      <c r="G56" s="27"/>
    </row>
    <row r="57" spans="1:7" ht="12.75">
      <c r="A57" s="28" t="s">
        <v>157</v>
      </c>
      <c r="B57">
        <v>1</v>
      </c>
      <c r="C57">
        <v>0</v>
      </c>
      <c r="D57">
        <v>1</v>
      </c>
      <c r="E57">
        <v>1</v>
      </c>
      <c r="F57" s="27"/>
      <c r="G57" s="27"/>
    </row>
    <row r="58" spans="1:7" ht="12.75">
      <c r="A58" s="28" t="s">
        <v>141</v>
      </c>
      <c r="B58">
        <v>62</v>
      </c>
      <c r="C58">
        <v>82</v>
      </c>
      <c r="D58">
        <v>263</v>
      </c>
      <c r="E58">
        <v>397</v>
      </c>
      <c r="F58" s="27"/>
      <c r="G58" s="27"/>
    </row>
    <row r="59" spans="1:7" ht="12.75">
      <c r="A59" s="28" t="s">
        <v>160</v>
      </c>
      <c r="B59">
        <v>0</v>
      </c>
      <c r="C59">
        <v>0</v>
      </c>
      <c r="D59">
        <v>0</v>
      </c>
      <c r="E59">
        <v>0</v>
      </c>
      <c r="F59" s="27"/>
      <c r="G59" s="27"/>
    </row>
    <row r="60" spans="1:7" ht="12.75">
      <c r="A60" s="28" t="s">
        <v>20</v>
      </c>
      <c r="B60">
        <v>541</v>
      </c>
      <c r="C60">
        <v>637</v>
      </c>
      <c r="D60">
        <v>2161</v>
      </c>
      <c r="E60">
        <v>2641</v>
      </c>
      <c r="F60" s="27"/>
      <c r="G60" s="27"/>
    </row>
    <row r="61" spans="1:7" ht="12.75">
      <c r="A61" s="28" t="s">
        <v>154</v>
      </c>
      <c r="B61">
        <v>0</v>
      </c>
      <c r="C61">
        <v>0</v>
      </c>
      <c r="D61">
        <v>0</v>
      </c>
      <c r="E61">
        <v>0</v>
      </c>
      <c r="F61" s="27"/>
      <c r="G61" s="27"/>
    </row>
    <row r="62" spans="1:7" ht="12.75">
      <c r="A62" s="28" t="s">
        <v>149</v>
      </c>
      <c r="B62">
        <v>66</v>
      </c>
      <c r="C62">
        <v>60</v>
      </c>
      <c r="D62">
        <v>244</v>
      </c>
      <c r="E62">
        <v>248</v>
      </c>
      <c r="F62" s="27"/>
      <c r="G62" s="27"/>
    </row>
    <row r="63" spans="1:7" ht="12.75">
      <c r="A63" s="28" t="s">
        <v>19</v>
      </c>
      <c r="B63">
        <v>3</v>
      </c>
      <c r="C63">
        <v>9</v>
      </c>
      <c r="D63">
        <v>46</v>
      </c>
      <c r="E63">
        <v>49</v>
      </c>
      <c r="F63" s="27"/>
      <c r="G63" s="27"/>
    </row>
    <row r="64" spans="1:7" ht="12.75">
      <c r="A64" s="28"/>
      <c r="B64" s="29" t="s">
        <v>1</v>
      </c>
      <c r="C64" s="29" t="s">
        <v>2</v>
      </c>
      <c r="D64" s="29" t="s">
        <v>3</v>
      </c>
      <c r="E64" s="29" t="s">
        <v>4</v>
      </c>
      <c r="F64" s="29" t="s">
        <v>5</v>
      </c>
      <c r="G64" s="29" t="s">
        <v>6</v>
      </c>
    </row>
    <row r="65" spans="1:7" ht="12.75">
      <c r="A65" s="28"/>
      <c r="B65" s="29">
        <f>SUM(B56:B63)</f>
        <v>673</v>
      </c>
      <c r="C65" s="29">
        <f>SUM(C56:C63)</f>
        <v>788</v>
      </c>
      <c r="D65" s="29">
        <f>SUM(D56:D63)</f>
        <v>2715</v>
      </c>
      <c r="E65" s="29">
        <f>SUM(E56:E63)</f>
        <v>3337</v>
      </c>
      <c r="F65" s="42">
        <f>(B65-C65)/C65</f>
        <v>-0.14593908629441624</v>
      </c>
      <c r="G65" s="42">
        <f>(D65-E65)/E65</f>
        <v>-0.1863949655379083</v>
      </c>
    </row>
  </sheetData>
  <sheetProtection/>
  <conditionalFormatting sqref="F6:G13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G18:G35">
    <cfRule type="cellIs" priority="4" dxfId="1" operator="lessThan" stopIfTrue="1">
      <formula>0</formula>
    </cfRule>
    <cfRule type="cellIs" priority="5" dxfId="2" operator="greaterThan" stopIfTrue="1">
      <formula>0</formula>
    </cfRule>
  </conditionalFormatting>
  <conditionalFormatting sqref="G40:G51">
    <cfRule type="cellIs" priority="6" dxfId="1" operator="greaterThan" stopIfTrue="1">
      <formula>0</formula>
    </cfRule>
    <cfRule type="cellIs" priority="7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8.14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7" ht="12.75">
      <c r="A1" s="54" t="s">
        <v>45</v>
      </c>
      <c r="B1" s="55"/>
      <c r="C1" s="55"/>
      <c r="D1" s="55"/>
      <c r="E1" s="55"/>
      <c r="F1" s="55"/>
      <c r="G1" s="55"/>
    </row>
    <row r="2" spans="1:7" ht="12.75">
      <c r="A2" s="54" t="s">
        <v>46</v>
      </c>
      <c r="B2" s="56"/>
      <c r="C2" s="55"/>
      <c r="D2" s="55"/>
      <c r="E2" s="55"/>
      <c r="F2" s="55"/>
      <c r="G2" s="55"/>
    </row>
    <row r="3" spans="1:7" ht="12.75">
      <c r="A3" s="57" t="s">
        <v>185</v>
      </c>
      <c r="B3" s="54" t="s">
        <v>1</v>
      </c>
      <c r="C3" s="54" t="s">
        <v>33</v>
      </c>
      <c r="D3" s="54" t="s">
        <v>3</v>
      </c>
      <c r="E3" s="54" t="s">
        <v>4</v>
      </c>
      <c r="F3" s="54" t="s">
        <v>5</v>
      </c>
      <c r="G3" s="54" t="s">
        <v>6</v>
      </c>
    </row>
    <row r="4" spans="1:7" s="1" customFormat="1" ht="12.75">
      <c r="A4" s="54" t="s">
        <v>47</v>
      </c>
      <c r="B4" s="55">
        <v>686</v>
      </c>
      <c r="C4" s="55">
        <v>737</v>
      </c>
      <c r="D4" s="55">
        <v>3817</v>
      </c>
      <c r="E4" s="55">
        <v>2252</v>
      </c>
      <c r="F4" s="58">
        <f>SUM(B4-C4)/C4</f>
        <v>-0.06919945725915876</v>
      </c>
      <c r="G4" s="58">
        <f>SUM(D4-E4)/E4</f>
        <v>0.6949378330373002</v>
      </c>
    </row>
    <row r="5" spans="1:7" ht="12.75">
      <c r="A5" s="54" t="s">
        <v>48</v>
      </c>
      <c r="B5" s="55"/>
      <c r="C5" s="55">
        <v>1</v>
      </c>
      <c r="D5" s="55">
        <v>3</v>
      </c>
      <c r="E5" s="55">
        <v>4</v>
      </c>
      <c r="F5" s="58">
        <f>SUM(B5-C5)/C5</f>
        <v>-1</v>
      </c>
      <c r="G5" s="58">
        <f aca="true" t="shared" si="0" ref="G5:G34">SUM(D5-E5)/E5</f>
        <v>-0.25</v>
      </c>
    </row>
    <row r="6" spans="1:7" ht="12.75">
      <c r="A6" s="54" t="s">
        <v>13</v>
      </c>
      <c r="B6" s="55">
        <v>686</v>
      </c>
      <c r="C6" s="55">
        <v>738</v>
      </c>
      <c r="D6" s="55">
        <v>3820</v>
      </c>
      <c r="E6" s="55">
        <v>2256</v>
      </c>
      <c r="F6" s="58">
        <f>SUM(B6-C6)/C6</f>
        <v>-0.07046070460704607</v>
      </c>
      <c r="G6" s="58">
        <f t="shared" si="0"/>
        <v>0.6932624113475178</v>
      </c>
    </row>
    <row r="7" spans="1:7" ht="12.75">
      <c r="A7" s="54" t="s">
        <v>161</v>
      </c>
      <c r="B7" s="55">
        <v>596</v>
      </c>
      <c r="C7" s="55">
        <v>474</v>
      </c>
      <c r="D7" s="55">
        <v>2428</v>
      </c>
      <c r="E7" s="55">
        <v>1833</v>
      </c>
      <c r="F7" s="58">
        <f>SUM(B7-C7)/C7</f>
        <v>0.25738396624472576</v>
      </c>
      <c r="G7" s="58">
        <f t="shared" si="0"/>
        <v>0.32460447354064376</v>
      </c>
    </row>
    <row r="8" spans="1:7" ht="12.75">
      <c r="A8" s="54" t="s">
        <v>162</v>
      </c>
      <c r="B8" s="55">
        <v>5</v>
      </c>
      <c r="C8" s="55">
        <v>3</v>
      </c>
      <c r="D8" s="55">
        <v>17</v>
      </c>
      <c r="E8" s="55">
        <v>11</v>
      </c>
      <c r="F8" s="58">
        <f aca="true" t="shared" si="1" ref="F8:F14">SUM(B8-C8)/C8</f>
        <v>0.6666666666666666</v>
      </c>
      <c r="G8" s="58">
        <f t="shared" si="0"/>
        <v>0.5454545454545454</v>
      </c>
    </row>
    <row r="9" spans="1:7" ht="12.75">
      <c r="A9" s="54" t="s">
        <v>22</v>
      </c>
      <c r="B9" s="55"/>
      <c r="C9" s="55"/>
      <c r="D9" s="55"/>
      <c r="E9" s="55"/>
      <c r="F9" s="58"/>
      <c r="G9" s="58"/>
    </row>
    <row r="10" spans="1:7" s="1" customFormat="1" ht="12.75">
      <c r="A10" s="54" t="s">
        <v>23</v>
      </c>
      <c r="B10" s="55"/>
      <c r="C10" s="55"/>
      <c r="D10" s="55"/>
      <c r="E10" s="55"/>
      <c r="F10" s="58"/>
      <c r="G10" s="58"/>
    </row>
    <row r="11" spans="1:7" s="1" customFormat="1" ht="12.75">
      <c r="A11" s="54" t="s">
        <v>24</v>
      </c>
      <c r="B11" s="55">
        <v>1</v>
      </c>
      <c r="C11" s="55">
        <v>7</v>
      </c>
      <c r="D11" s="55">
        <v>2</v>
      </c>
      <c r="E11" s="55">
        <v>15</v>
      </c>
      <c r="F11" s="58">
        <f t="shared" si="1"/>
        <v>-0.8571428571428571</v>
      </c>
      <c r="G11" s="58">
        <f t="shared" si="0"/>
        <v>-0.8666666666666667</v>
      </c>
    </row>
    <row r="12" spans="1:7" ht="12.75">
      <c r="A12" s="54" t="s">
        <v>17</v>
      </c>
      <c r="B12" s="55"/>
      <c r="C12" s="55"/>
      <c r="D12" s="55"/>
      <c r="E12" s="55"/>
      <c r="F12" s="58"/>
      <c r="G12" s="58"/>
    </row>
    <row r="13" spans="1:7" ht="12.75">
      <c r="A13" s="54" t="s">
        <v>186</v>
      </c>
      <c r="B13" s="55"/>
      <c r="C13" s="55"/>
      <c r="D13" s="55"/>
      <c r="E13" s="55"/>
      <c r="F13" s="58"/>
      <c r="G13" s="58"/>
    </row>
    <row r="14" spans="1:7" ht="12.75">
      <c r="A14" s="54" t="s">
        <v>187</v>
      </c>
      <c r="B14" s="55">
        <v>2</v>
      </c>
      <c r="C14" s="55">
        <v>7</v>
      </c>
      <c r="D14" s="55">
        <v>2</v>
      </c>
      <c r="E14" s="55">
        <v>10</v>
      </c>
      <c r="F14" s="58">
        <f t="shared" si="1"/>
        <v>-0.7142857142857143</v>
      </c>
      <c r="G14" s="58">
        <f t="shared" si="0"/>
        <v>-0.8</v>
      </c>
    </row>
    <row r="15" spans="1:7" ht="12.75">
      <c r="A15" s="54" t="s">
        <v>188</v>
      </c>
      <c r="B15" s="55"/>
      <c r="C15" s="55"/>
      <c r="D15" s="55"/>
      <c r="E15" s="55"/>
      <c r="F15" s="58"/>
      <c r="G15" s="58"/>
    </row>
    <row r="16" spans="1:7" ht="12.75">
      <c r="A16" s="54" t="s">
        <v>29</v>
      </c>
      <c r="B16" s="55">
        <v>1</v>
      </c>
      <c r="C16" s="55"/>
      <c r="D16" s="55">
        <v>1</v>
      </c>
      <c r="E16" s="55">
        <v>7</v>
      </c>
      <c r="F16" s="58"/>
      <c r="G16" s="58">
        <f t="shared" si="0"/>
        <v>-0.8571428571428571</v>
      </c>
    </row>
    <row r="17" spans="1:7" ht="12.75">
      <c r="A17" s="54" t="s">
        <v>30</v>
      </c>
      <c r="B17" s="55"/>
      <c r="C17" s="55"/>
      <c r="D17" s="55"/>
      <c r="E17" s="55"/>
      <c r="F17" s="58"/>
      <c r="G17" s="58"/>
    </row>
    <row r="18" spans="1:7" ht="12.75">
      <c r="A18" s="54" t="s">
        <v>189</v>
      </c>
      <c r="B18" s="55"/>
      <c r="C18" s="55"/>
      <c r="D18" s="55"/>
      <c r="E18" s="55"/>
      <c r="F18" s="58"/>
      <c r="G18" s="58"/>
    </row>
    <row r="19" spans="1:7" ht="12.75">
      <c r="A19" s="57" t="s">
        <v>190</v>
      </c>
      <c r="B19" s="54" t="s">
        <v>1</v>
      </c>
      <c r="C19" s="54" t="s">
        <v>33</v>
      </c>
      <c r="D19" s="54" t="s">
        <v>3</v>
      </c>
      <c r="E19" s="54" t="s">
        <v>4</v>
      </c>
      <c r="F19" s="54" t="s">
        <v>5</v>
      </c>
      <c r="G19" s="54" t="s">
        <v>6</v>
      </c>
    </row>
    <row r="20" spans="1:7" ht="12.75">
      <c r="A20" s="54" t="s">
        <v>49</v>
      </c>
      <c r="B20" s="55">
        <v>176</v>
      </c>
      <c r="C20" s="55">
        <v>196</v>
      </c>
      <c r="D20" s="55">
        <v>741.12</v>
      </c>
      <c r="E20" s="55">
        <v>825.67</v>
      </c>
      <c r="F20" s="58">
        <f aca="true" t="shared" si="2" ref="F20:F26">SUM(B20-C20)/C20</f>
        <v>-0.10204081632653061</v>
      </c>
      <c r="G20" s="58">
        <f t="shared" si="0"/>
        <v>-0.10240168590356917</v>
      </c>
    </row>
    <row r="21" spans="1:7" s="1" customFormat="1" ht="12.75">
      <c r="A21" s="54" t="s">
        <v>50</v>
      </c>
      <c r="B21" s="55">
        <v>63.5</v>
      </c>
      <c r="C21" s="55">
        <v>83.5</v>
      </c>
      <c r="D21" s="55">
        <v>351</v>
      </c>
      <c r="E21" s="55">
        <v>327.5</v>
      </c>
      <c r="F21" s="58">
        <f t="shared" si="2"/>
        <v>-0.23952095808383234</v>
      </c>
      <c r="G21" s="58">
        <f t="shared" si="0"/>
        <v>0.0717557251908397</v>
      </c>
    </row>
    <row r="22" spans="1:7" ht="12.75">
      <c r="A22" s="54" t="s">
        <v>51</v>
      </c>
      <c r="B22" s="55">
        <v>107.17</v>
      </c>
      <c r="C22" s="55">
        <v>116</v>
      </c>
      <c r="D22" s="55">
        <v>573</v>
      </c>
      <c r="E22" s="55">
        <v>373</v>
      </c>
      <c r="F22" s="58">
        <f t="shared" si="2"/>
        <v>-0.0761206896551724</v>
      </c>
      <c r="G22" s="58">
        <f t="shared" si="0"/>
        <v>0.5361930294906166</v>
      </c>
    </row>
    <row r="23" spans="1:7" ht="12.75">
      <c r="A23" s="54" t="s">
        <v>52</v>
      </c>
      <c r="B23" s="55">
        <v>552.5</v>
      </c>
      <c r="C23" s="55">
        <v>628</v>
      </c>
      <c r="D23" s="55">
        <v>2872.5</v>
      </c>
      <c r="E23" s="55">
        <v>2410</v>
      </c>
      <c r="F23" s="58">
        <f t="shared" si="2"/>
        <v>-0.12022292993630573</v>
      </c>
      <c r="G23" s="58">
        <f t="shared" si="0"/>
        <v>0.19190871369294607</v>
      </c>
    </row>
    <row r="24" spans="1:7" s="1" customFormat="1" ht="12.75">
      <c r="A24" s="54" t="s">
        <v>53</v>
      </c>
      <c r="B24" s="55">
        <v>18.75</v>
      </c>
      <c r="C24" s="55">
        <v>18.83</v>
      </c>
      <c r="D24" s="55">
        <v>71</v>
      </c>
      <c r="E24" s="55">
        <v>51.16</v>
      </c>
      <c r="F24" s="58">
        <f t="shared" si="2"/>
        <v>-0.004248539564524604</v>
      </c>
      <c r="G24" s="58">
        <f t="shared" si="0"/>
        <v>0.3878029710711494</v>
      </c>
    </row>
    <row r="25" spans="1:7" ht="12.75">
      <c r="A25" s="54" t="s">
        <v>54</v>
      </c>
      <c r="B25" s="55">
        <v>571.25</v>
      </c>
      <c r="C25" s="55">
        <v>646.83</v>
      </c>
      <c r="D25" s="55">
        <v>2943.5</v>
      </c>
      <c r="E25" s="55">
        <v>2461.16</v>
      </c>
      <c r="F25" s="58">
        <f t="shared" si="2"/>
        <v>-0.11684677581435622</v>
      </c>
      <c r="G25" s="58">
        <f t="shared" si="0"/>
        <v>0.1959807570413952</v>
      </c>
    </row>
    <row r="26" spans="1:7" s="1" customFormat="1" ht="12.75">
      <c r="A26" s="54" t="s">
        <v>55</v>
      </c>
      <c r="B26" s="55">
        <v>2441</v>
      </c>
      <c r="C26" s="55">
        <v>2974</v>
      </c>
      <c r="D26" s="55">
        <v>12593</v>
      </c>
      <c r="E26" s="55">
        <v>10885</v>
      </c>
      <c r="F26" s="58">
        <f t="shared" si="2"/>
        <v>-0.17921990585070613</v>
      </c>
      <c r="G26" s="58">
        <f t="shared" si="0"/>
        <v>0.15691318327974277</v>
      </c>
    </row>
    <row r="27" spans="1:7" ht="12.75">
      <c r="A27" s="57" t="s">
        <v>191</v>
      </c>
      <c r="B27" s="54" t="s">
        <v>1</v>
      </c>
      <c r="C27" s="54" t="s">
        <v>33</v>
      </c>
      <c r="D27" s="54" t="s">
        <v>3</v>
      </c>
      <c r="E27" s="54" t="s">
        <v>4</v>
      </c>
      <c r="F27" s="54" t="s">
        <v>5</v>
      </c>
      <c r="G27" s="54" t="s">
        <v>6</v>
      </c>
    </row>
    <row r="28" spans="1:7" ht="12.75">
      <c r="A28" s="54" t="s">
        <v>192</v>
      </c>
      <c r="B28" s="55"/>
      <c r="C28" s="55">
        <v>1</v>
      </c>
      <c r="D28" s="55"/>
      <c r="E28" s="55">
        <v>3</v>
      </c>
      <c r="F28" s="58">
        <f aca="true" t="shared" si="3" ref="F28:F34">SUM(B28-C28)/C28</f>
        <v>-1</v>
      </c>
      <c r="G28" s="58">
        <f t="shared" si="0"/>
        <v>-1</v>
      </c>
    </row>
    <row r="29" spans="1:7" ht="12.75">
      <c r="A29" s="54" t="s">
        <v>193</v>
      </c>
      <c r="B29" s="55"/>
      <c r="C29" s="55"/>
      <c r="D29" s="55"/>
      <c r="E29" s="55"/>
      <c r="F29" s="58"/>
      <c r="G29" s="58"/>
    </row>
    <row r="30" spans="1:7" ht="12.75">
      <c r="A30" s="54" t="s">
        <v>24</v>
      </c>
      <c r="B30" s="55">
        <v>89</v>
      </c>
      <c r="C30" s="55">
        <v>82</v>
      </c>
      <c r="D30" s="55">
        <v>502</v>
      </c>
      <c r="E30" s="55">
        <v>309</v>
      </c>
      <c r="F30" s="58">
        <f t="shared" si="3"/>
        <v>0.08536585365853659</v>
      </c>
      <c r="G30" s="58">
        <f t="shared" si="0"/>
        <v>0.6245954692556634</v>
      </c>
    </row>
    <row r="31" spans="1:7" ht="12.75">
      <c r="A31" s="54" t="s">
        <v>26</v>
      </c>
      <c r="B31" s="55"/>
      <c r="C31" s="55"/>
      <c r="D31" s="55"/>
      <c r="E31" s="55"/>
      <c r="F31" s="58"/>
      <c r="G31" s="58"/>
    </row>
    <row r="32" spans="1:7" ht="12.75">
      <c r="A32" s="54" t="s">
        <v>34</v>
      </c>
      <c r="B32" s="55"/>
      <c r="C32" s="55"/>
      <c r="D32" s="55"/>
      <c r="E32" s="55"/>
      <c r="F32" s="58"/>
      <c r="G32" s="58"/>
    </row>
    <row r="33" spans="1:7" ht="12.75">
      <c r="A33" s="54" t="s">
        <v>194</v>
      </c>
      <c r="B33" s="55">
        <v>172.5</v>
      </c>
      <c r="C33" s="55">
        <v>114</v>
      </c>
      <c r="D33" s="55">
        <v>756.75</v>
      </c>
      <c r="E33" s="55">
        <v>316.5</v>
      </c>
      <c r="F33" s="58">
        <f t="shared" si="3"/>
        <v>0.5131578947368421</v>
      </c>
      <c r="G33" s="58">
        <f t="shared" si="0"/>
        <v>1.3909952606635072</v>
      </c>
    </row>
    <row r="34" spans="1:7" ht="12.75">
      <c r="A34" s="54" t="s">
        <v>195</v>
      </c>
      <c r="B34" s="55">
        <v>902</v>
      </c>
      <c r="C34" s="55">
        <v>1004</v>
      </c>
      <c r="D34" s="55">
        <v>4598</v>
      </c>
      <c r="E34" s="55">
        <v>3058</v>
      </c>
      <c r="F34" s="58">
        <f t="shared" si="3"/>
        <v>-0.10159362549800798</v>
      </c>
      <c r="G34" s="58">
        <f t="shared" si="0"/>
        <v>0.5035971223021583</v>
      </c>
    </row>
    <row r="35" spans="1:7" ht="12.75">
      <c r="A35" s="57"/>
      <c r="B35" s="55"/>
      <c r="C35" s="55"/>
      <c r="D35" s="55"/>
      <c r="E35" s="55"/>
      <c r="F35" s="55"/>
      <c r="G35" s="55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printOptions gridLines="1"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E68"/>
    </sheetView>
  </sheetViews>
  <sheetFormatPr defaultColWidth="9.140625" defaultRowHeight="12.75"/>
  <cols>
    <col min="1" max="1" width="47.7109375" style="1" bestFit="1" customWidth="1"/>
    <col min="2" max="2" width="11.28125" style="0" bestFit="1" customWidth="1"/>
    <col min="3" max="3" width="20.140625" style="0" bestFit="1" customWidth="1"/>
    <col min="4" max="4" width="7.710937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56</v>
      </c>
    </row>
    <row r="2" ht="12.75">
      <c r="A2" s="15">
        <v>39934</v>
      </c>
    </row>
    <row r="3" ht="12.75">
      <c r="A3" s="2" t="s">
        <v>82</v>
      </c>
    </row>
    <row r="4" spans="2:7" s="1" customFormat="1" ht="12.75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5" ht="12.75">
      <c r="A5" s="1" t="s">
        <v>57</v>
      </c>
      <c r="B5">
        <v>32</v>
      </c>
      <c r="C5">
        <v>12</v>
      </c>
      <c r="D5">
        <v>158</v>
      </c>
      <c r="E5">
        <v>73</v>
      </c>
    </row>
    <row r="6" spans="1:5" ht="12.75">
      <c r="A6" s="1" t="s">
        <v>58</v>
      </c>
      <c r="B6">
        <v>36</v>
      </c>
      <c r="C6">
        <v>11</v>
      </c>
      <c r="D6">
        <v>144</v>
      </c>
      <c r="E6">
        <v>69</v>
      </c>
    </row>
    <row r="7" spans="1:5" ht="12.75">
      <c r="A7" s="1" t="s">
        <v>13</v>
      </c>
      <c r="B7">
        <v>39</v>
      </c>
      <c r="C7">
        <v>11</v>
      </c>
      <c r="D7">
        <v>178</v>
      </c>
      <c r="E7">
        <v>73</v>
      </c>
    </row>
    <row r="9" ht="12.75">
      <c r="A9" s="3" t="s">
        <v>59</v>
      </c>
    </row>
    <row r="10" spans="5:7" s="1" customFormat="1" ht="12.75">
      <c r="E10" s="1" t="s">
        <v>4</v>
      </c>
      <c r="F10" s="1" t="s">
        <v>5</v>
      </c>
      <c r="G10" s="1" t="s">
        <v>6</v>
      </c>
    </row>
    <row r="11" spans="1:5" ht="12.75">
      <c r="A11" s="1" t="s">
        <v>57</v>
      </c>
      <c r="B11">
        <v>36</v>
      </c>
      <c r="C11">
        <v>11</v>
      </c>
      <c r="D11">
        <v>167</v>
      </c>
      <c r="E11">
        <v>69</v>
      </c>
    </row>
    <row r="12" spans="1:5" ht="12.75">
      <c r="A12" s="1" t="s">
        <v>58</v>
      </c>
      <c r="B12">
        <v>0</v>
      </c>
      <c r="C12">
        <v>0</v>
      </c>
      <c r="E12">
        <v>0</v>
      </c>
    </row>
    <row r="13" spans="1:5" ht="12.75">
      <c r="A13" s="1" t="s">
        <v>13</v>
      </c>
      <c r="B13">
        <v>36</v>
      </c>
      <c r="C13">
        <v>11</v>
      </c>
      <c r="D13">
        <v>167</v>
      </c>
      <c r="E13">
        <v>69</v>
      </c>
    </row>
    <row r="15" ht="12.75">
      <c r="A15" s="1" t="s">
        <v>60</v>
      </c>
    </row>
    <row r="16" spans="5:7" s="1" customFormat="1" ht="12.75">
      <c r="E16" s="1" t="s">
        <v>4</v>
      </c>
      <c r="F16" s="1" t="s">
        <v>5</v>
      </c>
      <c r="G16" s="1" t="s">
        <v>6</v>
      </c>
    </row>
    <row r="17" spans="1:5" ht="12.75">
      <c r="A17" s="1" t="s">
        <v>57</v>
      </c>
      <c r="B17">
        <v>3</v>
      </c>
      <c r="C17">
        <v>0</v>
      </c>
      <c r="D17">
        <v>5</v>
      </c>
      <c r="E17">
        <v>2</v>
      </c>
    </row>
    <row r="18" spans="1:5" ht="12.75">
      <c r="A18" s="1" t="s">
        <v>58</v>
      </c>
      <c r="B18">
        <v>0</v>
      </c>
      <c r="C18">
        <v>0</v>
      </c>
      <c r="E18">
        <v>0</v>
      </c>
    </row>
    <row r="19" spans="1:5" ht="12.75">
      <c r="A19" s="1" t="s">
        <v>13</v>
      </c>
      <c r="B19">
        <v>3</v>
      </c>
      <c r="C19">
        <v>0</v>
      </c>
      <c r="D19">
        <v>5</v>
      </c>
      <c r="E19">
        <v>2</v>
      </c>
    </row>
    <row r="21" ht="12.75">
      <c r="A21" s="2" t="s">
        <v>81</v>
      </c>
    </row>
    <row r="22" spans="5:7" s="1" customFormat="1" ht="12.75">
      <c r="E22" s="1" t="s">
        <v>4</v>
      </c>
      <c r="F22" s="3" t="s">
        <v>5</v>
      </c>
      <c r="G22" s="3" t="s">
        <v>6</v>
      </c>
    </row>
    <row r="23" spans="1:5" ht="12.75">
      <c r="A23" s="1" t="s">
        <v>61</v>
      </c>
      <c r="B23">
        <v>5</v>
      </c>
      <c r="C23">
        <v>1</v>
      </c>
      <c r="D23">
        <v>17</v>
      </c>
      <c r="E23">
        <v>2</v>
      </c>
    </row>
    <row r="24" spans="1:5" ht="12.75">
      <c r="A24" s="1" t="s">
        <v>62</v>
      </c>
      <c r="B24">
        <v>24</v>
      </c>
      <c r="C24">
        <v>0</v>
      </c>
      <c r="D24">
        <v>91</v>
      </c>
      <c r="E24">
        <v>32</v>
      </c>
    </row>
    <row r="26" ht="12.75">
      <c r="A26" s="2" t="s">
        <v>80</v>
      </c>
    </row>
    <row r="27" spans="5:7" s="1" customFormat="1" ht="12.75">
      <c r="E27" s="1" t="s">
        <v>4</v>
      </c>
      <c r="F27" s="1" t="s">
        <v>5</v>
      </c>
      <c r="G27" s="1" t="s">
        <v>6</v>
      </c>
    </row>
    <row r="28" spans="1:5" ht="12.75">
      <c r="A28" s="1" t="s">
        <v>63</v>
      </c>
      <c r="B28">
        <v>16</v>
      </c>
      <c r="C28">
        <v>2</v>
      </c>
      <c r="D28">
        <v>50</v>
      </c>
      <c r="E28">
        <v>11</v>
      </c>
    </row>
    <row r="29" spans="1:5" ht="12.75">
      <c r="A29" s="1" t="s">
        <v>48</v>
      </c>
      <c r="B29">
        <v>42</v>
      </c>
      <c r="C29">
        <v>15</v>
      </c>
      <c r="D29">
        <v>187</v>
      </c>
      <c r="E29">
        <v>90</v>
      </c>
    </row>
    <row r="30" spans="1:5" ht="12.75">
      <c r="A30" s="1" t="s">
        <v>64</v>
      </c>
      <c r="B30">
        <v>12</v>
      </c>
      <c r="C30">
        <v>4</v>
      </c>
      <c r="D30">
        <v>38</v>
      </c>
      <c r="E30">
        <v>13</v>
      </c>
    </row>
    <row r="31" spans="1:5" ht="12.75">
      <c r="A31" s="1" t="s">
        <v>65</v>
      </c>
      <c r="B31">
        <v>4</v>
      </c>
      <c r="C31">
        <v>1</v>
      </c>
      <c r="D31">
        <v>7</v>
      </c>
      <c r="E31">
        <v>9</v>
      </c>
    </row>
    <row r="32" spans="1:5" ht="12.75">
      <c r="A32" s="1" t="s">
        <v>66</v>
      </c>
      <c r="B32">
        <v>7</v>
      </c>
      <c r="C32">
        <v>4</v>
      </c>
      <c r="D32">
        <v>31</v>
      </c>
      <c r="E32">
        <v>17</v>
      </c>
    </row>
    <row r="33" spans="1:5" ht="12.75">
      <c r="A33" s="1" t="s">
        <v>67</v>
      </c>
      <c r="B33">
        <v>7</v>
      </c>
      <c r="C33">
        <v>1</v>
      </c>
      <c r="D33">
        <v>39</v>
      </c>
      <c r="E33">
        <v>30</v>
      </c>
    </row>
    <row r="34" spans="1:5" ht="12.75">
      <c r="A34" s="1" t="s">
        <v>68</v>
      </c>
      <c r="B34">
        <v>0</v>
      </c>
      <c r="C34">
        <v>0</v>
      </c>
      <c r="D34">
        <v>0</v>
      </c>
      <c r="E34">
        <v>0</v>
      </c>
    </row>
    <row r="35" spans="1:5" ht="12.75">
      <c r="A35" s="1" t="s">
        <v>69</v>
      </c>
      <c r="B35">
        <v>1</v>
      </c>
      <c r="C35">
        <v>1</v>
      </c>
      <c r="D35">
        <v>4</v>
      </c>
      <c r="E35">
        <v>3</v>
      </c>
    </row>
    <row r="36" spans="1:5" ht="12.75">
      <c r="A36" s="1" t="s">
        <v>70</v>
      </c>
      <c r="B36">
        <v>2</v>
      </c>
      <c r="C36">
        <v>0</v>
      </c>
      <c r="D36">
        <v>19</v>
      </c>
      <c r="E36">
        <v>8</v>
      </c>
    </row>
    <row r="37" spans="1:5" ht="12.75">
      <c r="A37" s="1" t="s">
        <v>71</v>
      </c>
      <c r="B37">
        <v>4</v>
      </c>
      <c r="C37">
        <v>0</v>
      </c>
      <c r="D37">
        <v>4</v>
      </c>
      <c r="E37">
        <v>0</v>
      </c>
    </row>
    <row r="38" spans="1:5" ht="12.75">
      <c r="A38" s="1" t="s">
        <v>72</v>
      </c>
      <c r="B38">
        <v>1</v>
      </c>
      <c r="C38">
        <v>1</v>
      </c>
      <c r="D38">
        <v>14</v>
      </c>
      <c r="E38">
        <v>5</v>
      </c>
    </row>
    <row r="39" spans="1:5" ht="12.75">
      <c r="A39" s="1" t="s">
        <v>73</v>
      </c>
      <c r="B39">
        <v>0</v>
      </c>
      <c r="C39">
        <v>0</v>
      </c>
      <c r="D39">
        <v>1</v>
      </c>
      <c r="E39">
        <v>0</v>
      </c>
    </row>
    <row r="41" ht="12.75">
      <c r="A41" s="2" t="s">
        <v>74</v>
      </c>
    </row>
    <row r="42" spans="2:7" s="1" customFormat="1" ht="12.75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5" ht="12.75">
      <c r="A43" s="1" t="s">
        <v>75</v>
      </c>
      <c r="B43">
        <v>1</v>
      </c>
      <c r="C43">
        <v>0</v>
      </c>
      <c r="D43">
        <v>4</v>
      </c>
      <c r="E43">
        <v>6</v>
      </c>
    </row>
    <row r="44" spans="1:5" ht="12.75">
      <c r="A44" s="1" t="s">
        <v>76</v>
      </c>
      <c r="B44" s="32">
        <v>4500</v>
      </c>
      <c r="C44" s="5">
        <v>57947</v>
      </c>
      <c r="D44" s="5">
        <v>25145</v>
      </c>
      <c r="E44">
        <v>123882</v>
      </c>
    </row>
    <row r="45" spans="1:5" ht="12.75">
      <c r="A45" s="1" t="s">
        <v>77</v>
      </c>
      <c r="C45">
        <v>0</v>
      </c>
      <c r="D45">
        <v>0</v>
      </c>
      <c r="E45">
        <v>0</v>
      </c>
    </row>
    <row r="46" spans="1:5" ht="12.75">
      <c r="A46" s="1" t="s">
        <v>78</v>
      </c>
      <c r="C46">
        <v>0</v>
      </c>
      <c r="D46">
        <v>0</v>
      </c>
      <c r="E46">
        <v>0</v>
      </c>
    </row>
    <row r="47" spans="1:5" ht="12.75">
      <c r="A47" s="1" t="s">
        <v>79</v>
      </c>
      <c r="C47">
        <v>0</v>
      </c>
      <c r="D47">
        <v>0</v>
      </c>
      <c r="E47">
        <v>0</v>
      </c>
    </row>
    <row r="48" ht="12.75">
      <c r="D48">
        <v>0</v>
      </c>
    </row>
    <row r="49" ht="12.75">
      <c r="A49" s="2" t="s">
        <v>83</v>
      </c>
    </row>
    <row r="50" spans="2:7" s="1" customFormat="1" ht="12.75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5" ht="12.75">
      <c r="A51" s="1" t="s">
        <v>84</v>
      </c>
      <c r="B51">
        <v>19</v>
      </c>
      <c r="C51">
        <v>7</v>
      </c>
      <c r="D51">
        <v>93</v>
      </c>
      <c r="E51">
        <v>48</v>
      </c>
    </row>
    <row r="52" spans="1:5" ht="12.75">
      <c r="A52" s="1" t="s">
        <v>85</v>
      </c>
      <c r="B52">
        <v>14</v>
      </c>
      <c r="C52">
        <v>7</v>
      </c>
      <c r="D52">
        <v>59</v>
      </c>
      <c r="E52">
        <v>26</v>
      </c>
    </row>
    <row r="53" spans="1:5" ht="12.75">
      <c r="A53" s="1" t="s">
        <v>86</v>
      </c>
      <c r="B53">
        <v>1</v>
      </c>
      <c r="C53">
        <v>0</v>
      </c>
      <c r="D53">
        <v>11</v>
      </c>
      <c r="E53">
        <v>4</v>
      </c>
    </row>
    <row r="54" spans="1:5" ht="12.75">
      <c r="A54" s="1" t="s">
        <v>87</v>
      </c>
      <c r="B54">
        <v>0</v>
      </c>
      <c r="C54">
        <v>0</v>
      </c>
      <c r="D54">
        <v>0</v>
      </c>
      <c r="E54">
        <v>0</v>
      </c>
    </row>
    <row r="55" spans="1:5" ht="12.75">
      <c r="A55" s="1" t="s">
        <v>88</v>
      </c>
      <c r="B55">
        <v>0</v>
      </c>
      <c r="C55">
        <v>0</v>
      </c>
      <c r="D55">
        <v>0</v>
      </c>
      <c r="E55">
        <v>0</v>
      </c>
    </row>
    <row r="56" spans="1:5" ht="12.75">
      <c r="A56" s="1" t="s">
        <v>89</v>
      </c>
      <c r="B56">
        <v>23</v>
      </c>
      <c r="C56">
        <v>8</v>
      </c>
      <c r="D56">
        <v>109</v>
      </c>
      <c r="E56">
        <v>39</v>
      </c>
    </row>
    <row r="57" spans="1:5" ht="12.75">
      <c r="A57" s="1" t="s">
        <v>90</v>
      </c>
      <c r="B57">
        <v>10</v>
      </c>
      <c r="C57">
        <v>6</v>
      </c>
      <c r="D57">
        <v>34</v>
      </c>
      <c r="E57">
        <v>20</v>
      </c>
    </row>
    <row r="58" spans="1:5" ht="12.75">
      <c r="A58" s="1" t="s">
        <v>91</v>
      </c>
      <c r="B58">
        <v>10</v>
      </c>
      <c r="C58">
        <v>2</v>
      </c>
      <c r="D58">
        <v>58</v>
      </c>
      <c r="E58">
        <v>31</v>
      </c>
    </row>
    <row r="59" spans="1:5" ht="12.75">
      <c r="A59" s="1" t="s">
        <v>92</v>
      </c>
      <c r="B59">
        <v>9</v>
      </c>
      <c r="C59">
        <v>5</v>
      </c>
      <c r="D59">
        <v>25</v>
      </c>
      <c r="E59">
        <v>18</v>
      </c>
    </row>
    <row r="60" spans="1:5" ht="12.75">
      <c r="A60" s="1" t="s">
        <v>93</v>
      </c>
      <c r="B60">
        <v>13</v>
      </c>
      <c r="C60">
        <v>6</v>
      </c>
      <c r="D60">
        <v>45</v>
      </c>
      <c r="E60">
        <v>25</v>
      </c>
    </row>
    <row r="61" spans="1:5" ht="12.75">
      <c r="A61" s="1" t="s">
        <v>94</v>
      </c>
      <c r="B61">
        <v>0</v>
      </c>
      <c r="C61">
        <v>1</v>
      </c>
      <c r="D61">
        <v>13</v>
      </c>
      <c r="E61">
        <v>4</v>
      </c>
    </row>
    <row r="62" spans="1:5" ht="12.75">
      <c r="A62" s="1" t="s">
        <v>95</v>
      </c>
      <c r="B62">
        <v>1</v>
      </c>
      <c r="C62">
        <v>0</v>
      </c>
      <c r="D62">
        <v>8</v>
      </c>
      <c r="E62">
        <v>2</v>
      </c>
    </row>
    <row r="63" spans="1:5" ht="12.75">
      <c r="A63" s="1" t="s">
        <v>96</v>
      </c>
      <c r="B63">
        <v>0</v>
      </c>
      <c r="C63">
        <v>0</v>
      </c>
      <c r="D63">
        <v>3</v>
      </c>
      <c r="E63">
        <v>1</v>
      </c>
    </row>
    <row r="64" spans="1:5" ht="12.75">
      <c r="A64" s="1" t="s">
        <v>97</v>
      </c>
      <c r="B64">
        <v>0</v>
      </c>
      <c r="C64">
        <v>0</v>
      </c>
      <c r="D64">
        <v>0</v>
      </c>
      <c r="E64">
        <v>0</v>
      </c>
    </row>
    <row r="65" spans="1:5" ht="12.75">
      <c r="A65" s="1" t="s">
        <v>98</v>
      </c>
      <c r="B65">
        <v>0</v>
      </c>
      <c r="C65">
        <v>0</v>
      </c>
      <c r="D65">
        <v>0</v>
      </c>
      <c r="E65">
        <v>0</v>
      </c>
    </row>
    <row r="66" spans="1:5" ht="12.75">
      <c r="A66" s="1" t="s">
        <v>99</v>
      </c>
      <c r="B66">
        <v>0</v>
      </c>
      <c r="C66">
        <v>0</v>
      </c>
      <c r="D66">
        <v>0</v>
      </c>
      <c r="E66">
        <v>0</v>
      </c>
    </row>
    <row r="67" spans="1:5" ht="12.75">
      <c r="A67" s="1" t="s">
        <v>100</v>
      </c>
      <c r="B67">
        <v>0</v>
      </c>
      <c r="C67">
        <v>0</v>
      </c>
      <c r="D67">
        <v>0</v>
      </c>
      <c r="E67">
        <v>0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9.28125" style="0" customWidth="1"/>
    <col min="3" max="3" width="20.140625" style="0" customWidth="1"/>
    <col min="6" max="6" width="16.57421875" style="0" customWidth="1"/>
    <col min="7" max="7" width="12.28125" style="0" customWidth="1"/>
  </cols>
  <sheetData>
    <row r="1" ht="12.75">
      <c r="A1" s="1"/>
    </row>
    <row r="2" ht="12.75">
      <c r="A2" s="2" t="s">
        <v>178</v>
      </c>
    </row>
    <row r="3" spans="1:7" ht="12.75">
      <c r="A3" s="2"/>
      <c r="B3" s="2" t="s">
        <v>1</v>
      </c>
      <c r="C3" s="2" t="s">
        <v>33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1" t="s">
        <v>179</v>
      </c>
      <c r="B4">
        <v>531</v>
      </c>
      <c r="C4">
        <v>315</v>
      </c>
      <c r="D4">
        <v>702</v>
      </c>
      <c r="E4">
        <v>407</v>
      </c>
      <c r="F4" s="4">
        <f>(B4-C4)/C4</f>
        <v>0.6857142857142857</v>
      </c>
      <c r="G4" s="4">
        <f>(D4-E4)/E4</f>
        <v>0.7248157248157249</v>
      </c>
    </row>
    <row r="5" spans="1:7" ht="12.75">
      <c r="A5" s="1" t="s">
        <v>180</v>
      </c>
      <c r="B5">
        <v>232</v>
      </c>
      <c r="C5">
        <v>252</v>
      </c>
      <c r="D5">
        <v>692</v>
      </c>
      <c r="E5">
        <v>98</v>
      </c>
      <c r="F5" s="4">
        <f>(B5-C5)/C5</f>
        <v>-0.07936507936507936</v>
      </c>
      <c r="G5" s="4">
        <f>(D5-E5)/E5</f>
        <v>6.061224489795919</v>
      </c>
    </row>
    <row r="6" spans="1:7" ht="12.75">
      <c r="A6" s="1" t="s">
        <v>181</v>
      </c>
      <c r="B6">
        <v>333</v>
      </c>
      <c r="C6">
        <v>232</v>
      </c>
      <c r="D6">
        <v>618</v>
      </c>
      <c r="E6">
        <v>738</v>
      </c>
      <c r="F6" s="4">
        <f>(B6-C6)/C6</f>
        <v>0.4353448275862069</v>
      </c>
      <c r="G6" s="4">
        <f>(D6-E6)/E6</f>
        <v>-0.16260162601626016</v>
      </c>
    </row>
    <row r="7" spans="1:7" ht="12.75">
      <c r="A7" s="1" t="s">
        <v>182</v>
      </c>
      <c r="B7">
        <v>14</v>
      </c>
      <c r="C7">
        <v>37</v>
      </c>
      <c r="D7">
        <v>168</v>
      </c>
      <c r="E7">
        <v>184</v>
      </c>
      <c r="F7" s="4">
        <f>(B7-C7)/C7</f>
        <v>-0.6216216216216216</v>
      </c>
      <c r="G7" s="4">
        <f>(D7-E7)/E7</f>
        <v>-0.08695652173913043</v>
      </c>
    </row>
    <row r="8" spans="1:7" ht="12.75">
      <c r="A8" s="1" t="s">
        <v>226</v>
      </c>
      <c r="B8">
        <v>0</v>
      </c>
      <c r="D8">
        <v>2</v>
      </c>
      <c r="F8" s="4"/>
      <c r="G8" s="4"/>
    </row>
    <row r="9" spans="1:7" ht="12.75">
      <c r="A9" s="1" t="s">
        <v>227</v>
      </c>
      <c r="B9">
        <v>2</v>
      </c>
      <c r="D9">
        <v>14</v>
      </c>
      <c r="F9" s="4"/>
      <c r="G9" s="4"/>
    </row>
    <row r="10" spans="1:7" ht="12.75">
      <c r="A10" s="1" t="s">
        <v>228</v>
      </c>
      <c r="B10">
        <v>0</v>
      </c>
      <c r="D10">
        <v>0</v>
      </c>
      <c r="F10" s="47" t="s">
        <v>229</v>
      </c>
      <c r="G10" s="47" t="s">
        <v>229</v>
      </c>
    </row>
    <row r="11" spans="1:7" ht="12.75">
      <c r="A11" s="1" t="s">
        <v>230</v>
      </c>
      <c r="B11">
        <v>2</v>
      </c>
      <c r="C11">
        <v>37</v>
      </c>
      <c r="D11">
        <v>16</v>
      </c>
      <c r="E11">
        <v>39</v>
      </c>
      <c r="F11" s="47"/>
      <c r="G11" s="47"/>
    </row>
    <row r="12" spans="1:7" ht="12.75">
      <c r="A12" s="1" t="s">
        <v>177</v>
      </c>
      <c r="B12">
        <v>8</v>
      </c>
      <c r="C12">
        <v>51</v>
      </c>
      <c r="D12">
        <v>19</v>
      </c>
      <c r="E12">
        <v>158</v>
      </c>
      <c r="F12" s="4"/>
      <c r="G12" s="4"/>
    </row>
    <row r="13" spans="1:7" ht="12.75">
      <c r="A13" s="1" t="s">
        <v>31</v>
      </c>
      <c r="B13">
        <v>151</v>
      </c>
      <c r="C13">
        <v>106</v>
      </c>
      <c r="D13">
        <v>378</v>
      </c>
      <c r="E13">
        <v>387</v>
      </c>
      <c r="F13" s="4">
        <f>(B13-C13)/C13</f>
        <v>0.42452830188679247</v>
      </c>
      <c r="G13" s="4">
        <f>(D13-E13)/E13</f>
        <v>-0.023255813953488372</v>
      </c>
    </row>
    <row r="14" spans="1:7" ht="12.75">
      <c r="A14" s="1" t="s">
        <v>183</v>
      </c>
      <c r="B14">
        <v>129</v>
      </c>
      <c r="C14">
        <v>225</v>
      </c>
      <c r="D14">
        <v>272</v>
      </c>
      <c r="E14">
        <v>685</v>
      </c>
      <c r="F14" s="4">
        <f>(B14-C14)/C14</f>
        <v>-0.4266666666666667</v>
      </c>
      <c r="G14" s="4">
        <f>(D14-E14)/E14</f>
        <v>-0.602919708029197</v>
      </c>
    </row>
    <row r="15" ht="12.75">
      <c r="A15" s="1"/>
    </row>
    <row r="17" ht="12.75">
      <c r="A17" s="2" t="s">
        <v>176</v>
      </c>
    </row>
    <row r="18" spans="1:7" ht="12.75">
      <c r="A18" s="2"/>
      <c r="B18" s="2" t="s">
        <v>1</v>
      </c>
      <c r="C18" s="2" t="s">
        <v>33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12.75">
      <c r="A19" s="1" t="s">
        <v>177</v>
      </c>
      <c r="F19" s="4" t="e">
        <f>(B19-C19)/C19</f>
        <v>#DIV/0!</v>
      </c>
      <c r="G19" s="4" t="e">
        <f>(D19-E19)/E19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25">
      <selection activeCell="B55" sqref="B55"/>
    </sheetView>
  </sheetViews>
  <sheetFormatPr defaultColWidth="9.140625" defaultRowHeight="12.75"/>
  <cols>
    <col min="1" max="1" width="42.57421875" style="1" bestFit="1" customWidth="1"/>
    <col min="2" max="2" width="10.8515625" style="0" bestFit="1" customWidth="1"/>
    <col min="3" max="3" width="20.00390625" style="0" bestFit="1" customWidth="1"/>
    <col min="4" max="4" width="5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0</v>
      </c>
      <c r="B1" t="s">
        <v>234</v>
      </c>
      <c r="C1">
        <v>2009</v>
      </c>
    </row>
    <row r="2" spans="1:7" s="1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ht="12.75">
      <c r="A3" s="2" t="s">
        <v>125</v>
      </c>
    </row>
    <row r="4" ht="12.75">
      <c r="A4" s="2"/>
    </row>
    <row r="5" spans="1:7" ht="12.75">
      <c r="A5" s="2" t="s">
        <v>126</v>
      </c>
      <c r="B5">
        <v>23</v>
      </c>
      <c r="C5">
        <v>20</v>
      </c>
      <c r="D5">
        <f>B5+'[1]Apr Crime'!D5</f>
        <v>80</v>
      </c>
      <c r="E5">
        <f>C5+'[1]Apr Crime'!E5</f>
        <v>64</v>
      </c>
      <c r="F5" s="4">
        <f>(B5-C5)/C5</f>
        <v>0.15</v>
      </c>
      <c r="G5" s="4">
        <f>(D5-E5)/E5</f>
        <v>0.25</v>
      </c>
    </row>
    <row r="6" spans="1:7" ht="12.75">
      <c r="A6" s="2" t="s">
        <v>127</v>
      </c>
      <c r="B6">
        <v>133</v>
      </c>
      <c r="C6">
        <v>164</v>
      </c>
      <c r="D6">
        <f>B6+'[1]Apr Crime'!D6</f>
        <v>578</v>
      </c>
      <c r="E6">
        <f>C6+'[1]Apr Crime'!E6</f>
        <v>626</v>
      </c>
      <c r="F6" s="4">
        <f aca="true" t="shared" si="0" ref="F6:F51">(B6-C6)/C6</f>
        <v>-0.18902439024390244</v>
      </c>
      <c r="G6" s="4">
        <f aca="true" t="shared" si="1" ref="G6:G51">(D6-E6)/E6</f>
        <v>-0.07667731629392971</v>
      </c>
    </row>
    <row r="7" spans="1:7" ht="12.75">
      <c r="A7" s="2" t="s">
        <v>20</v>
      </c>
      <c r="B7">
        <v>541</v>
      </c>
      <c r="C7">
        <v>637</v>
      </c>
      <c r="D7">
        <f>B7+'[1]Apr Crime'!D7</f>
        <v>2161</v>
      </c>
      <c r="E7">
        <f>C7+'[1]Apr Crime'!E7</f>
        <v>2641</v>
      </c>
      <c r="F7" s="4">
        <f t="shared" si="0"/>
        <v>-0.15070643642072212</v>
      </c>
      <c r="G7" s="4">
        <f t="shared" si="1"/>
        <v>-0.1817493373722075</v>
      </c>
    </row>
    <row r="8" spans="1:7" ht="12.75">
      <c r="A8" s="2" t="s">
        <v>7</v>
      </c>
      <c r="B8">
        <v>0</v>
      </c>
      <c r="C8">
        <v>0</v>
      </c>
      <c r="D8">
        <f>B8+'[1]Apr Crime'!D8</f>
        <v>2</v>
      </c>
      <c r="E8">
        <f>C8+'[1]Apr Crime'!E8</f>
        <v>4</v>
      </c>
      <c r="F8" s="4"/>
      <c r="G8" s="4">
        <f t="shared" si="1"/>
        <v>-0.5</v>
      </c>
    </row>
    <row r="9" spans="1:7" ht="12.75">
      <c r="A9" s="2" t="s">
        <v>14</v>
      </c>
      <c r="B9">
        <v>9</v>
      </c>
      <c r="C9">
        <v>3</v>
      </c>
      <c r="D9">
        <f>B9+'[1]Apr Crime'!D9</f>
        <v>34</v>
      </c>
      <c r="E9">
        <f>C9+'[1]Apr Crime'!E9</f>
        <v>35</v>
      </c>
      <c r="F9" s="4">
        <f t="shared" si="0"/>
        <v>2</v>
      </c>
      <c r="G9" s="4">
        <f t="shared" si="1"/>
        <v>-0.02857142857142857</v>
      </c>
    </row>
    <row r="10" spans="1:7" ht="12.75">
      <c r="A10" s="2" t="s">
        <v>225</v>
      </c>
      <c r="B10">
        <v>0</v>
      </c>
      <c r="D10">
        <f>B10+'[1]Apr Crime'!D10</f>
        <v>3</v>
      </c>
      <c r="E10">
        <f>C10+'[1]Apr Crime'!E10</f>
        <v>0</v>
      </c>
      <c r="F10" s="4"/>
      <c r="G10" s="4"/>
    </row>
    <row r="11" spans="1:7" ht="12.75">
      <c r="A11" s="2" t="s">
        <v>184</v>
      </c>
      <c r="B11">
        <v>0</v>
      </c>
      <c r="C11">
        <v>0</v>
      </c>
      <c r="D11">
        <f>B11+'[1]Apr Crime'!D11</f>
        <v>0</v>
      </c>
      <c r="E11">
        <f>C11+'[1]Apr Crime'!E11</f>
        <v>0</v>
      </c>
      <c r="F11" s="4"/>
      <c r="G11" s="4"/>
    </row>
    <row r="12" spans="1:7" ht="12.75">
      <c r="A12" s="2" t="s">
        <v>128</v>
      </c>
      <c r="B12">
        <v>117</v>
      </c>
      <c r="C12">
        <v>113</v>
      </c>
      <c r="D12">
        <f>B12+'[1]Apr Crime'!D12</f>
        <v>524</v>
      </c>
      <c r="E12">
        <f>C12+'[1]Apr Crime'!E12</f>
        <v>513</v>
      </c>
      <c r="F12" s="4">
        <f t="shared" si="0"/>
        <v>0.035398230088495575</v>
      </c>
      <c r="G12" s="4">
        <f t="shared" si="1"/>
        <v>0.021442495126705652</v>
      </c>
    </row>
    <row r="13" spans="1:7" ht="12.75">
      <c r="A13" s="2" t="s">
        <v>129</v>
      </c>
      <c r="B13">
        <v>9</v>
      </c>
      <c r="C13">
        <v>17</v>
      </c>
      <c r="D13">
        <f>B13+'[1]Apr Crime'!D13</f>
        <v>79</v>
      </c>
      <c r="E13">
        <f>C13+'[1]Apr Crime'!E13</f>
        <v>78</v>
      </c>
      <c r="F13" s="4">
        <f t="shared" si="0"/>
        <v>-0.47058823529411764</v>
      </c>
      <c r="G13" s="4">
        <f t="shared" si="1"/>
        <v>0.01282051282051282</v>
      </c>
    </row>
    <row r="14" spans="1:7" ht="12.75">
      <c r="A14" s="2" t="s">
        <v>130</v>
      </c>
      <c r="B14">
        <v>23</v>
      </c>
      <c r="C14">
        <v>18</v>
      </c>
      <c r="D14">
        <f>B14+'[1]Apr Crime'!D14</f>
        <v>75</v>
      </c>
      <c r="E14">
        <f>C14+'[1]Apr Crime'!E14</f>
        <v>86</v>
      </c>
      <c r="F14" s="4">
        <f t="shared" si="0"/>
        <v>0.2777777777777778</v>
      </c>
      <c r="G14" s="4">
        <f t="shared" si="1"/>
        <v>-0.12790697674418605</v>
      </c>
    </row>
    <row r="15" spans="1:7" ht="12.75">
      <c r="A15" s="2" t="s">
        <v>15</v>
      </c>
      <c r="B15">
        <v>4</v>
      </c>
      <c r="C15">
        <v>5</v>
      </c>
      <c r="D15">
        <f>B15+'[1]Apr Crime'!D15</f>
        <v>6</v>
      </c>
      <c r="E15">
        <f>C15+'[1]Apr Crime'!E15</f>
        <v>8</v>
      </c>
      <c r="F15" s="4">
        <f t="shared" si="0"/>
        <v>-0.2</v>
      </c>
      <c r="G15" s="4">
        <f t="shared" si="1"/>
        <v>-0.25</v>
      </c>
    </row>
    <row r="16" spans="1:7" ht="12.75">
      <c r="A16" s="2" t="s">
        <v>131</v>
      </c>
      <c r="B16">
        <v>93</v>
      </c>
      <c r="C16">
        <v>123</v>
      </c>
      <c r="D16">
        <f>B16+'[1]Apr Crime'!D16</f>
        <v>445</v>
      </c>
      <c r="E16">
        <f>C16+'[1]Apr Crime'!E16</f>
        <v>494</v>
      </c>
      <c r="F16" s="4">
        <f t="shared" si="0"/>
        <v>-0.24390243902439024</v>
      </c>
      <c r="G16" s="4">
        <f t="shared" si="1"/>
        <v>-0.09919028340080972</v>
      </c>
    </row>
    <row r="17" spans="1:7" ht="12.75">
      <c r="A17" s="2" t="s">
        <v>16</v>
      </c>
      <c r="B17">
        <v>16</v>
      </c>
      <c r="C17">
        <v>23</v>
      </c>
      <c r="D17">
        <f>B17+'[1]Apr Crime'!D17</f>
        <v>67</v>
      </c>
      <c r="E17">
        <f>C17+'[1]Apr Crime'!E17</f>
        <v>101</v>
      </c>
      <c r="F17" s="4">
        <f t="shared" si="0"/>
        <v>-0.30434782608695654</v>
      </c>
      <c r="G17" s="4">
        <f t="shared" si="1"/>
        <v>-0.33663366336633666</v>
      </c>
    </row>
    <row r="18" spans="1:7" ht="12.75">
      <c r="A18" s="2" t="s">
        <v>132</v>
      </c>
      <c r="B18">
        <v>36</v>
      </c>
      <c r="C18">
        <v>35</v>
      </c>
      <c r="D18">
        <f>B18+'[1]Apr Crime'!D18</f>
        <v>147</v>
      </c>
      <c r="E18">
        <f>C18+'[1]Apr Crime'!E18</f>
        <v>204</v>
      </c>
      <c r="F18" s="4">
        <f t="shared" si="0"/>
        <v>0.02857142857142857</v>
      </c>
      <c r="G18" s="4">
        <f t="shared" si="1"/>
        <v>-0.27941176470588236</v>
      </c>
    </row>
    <row r="19" spans="1:7" ht="12.75">
      <c r="A19" s="2" t="s">
        <v>133</v>
      </c>
      <c r="B19">
        <v>12</v>
      </c>
      <c r="C19">
        <v>9</v>
      </c>
      <c r="D19">
        <f>B19+'[1]Apr Crime'!D19</f>
        <v>48</v>
      </c>
      <c r="E19">
        <f>C19+'[1]Apr Crime'!E19</f>
        <v>42</v>
      </c>
      <c r="F19" s="4">
        <f t="shared" si="0"/>
        <v>0.3333333333333333</v>
      </c>
      <c r="G19" s="4">
        <f t="shared" si="1"/>
        <v>0.14285714285714285</v>
      </c>
    </row>
    <row r="20" spans="1:7" ht="12.75">
      <c r="A20" s="2" t="s">
        <v>134</v>
      </c>
      <c r="B20">
        <v>71</v>
      </c>
      <c r="C20">
        <v>64</v>
      </c>
      <c r="D20">
        <f>B20+'[1]Apr Crime'!D20</f>
        <v>252</v>
      </c>
      <c r="E20">
        <f>C20+'[1]Apr Crime'!E20</f>
        <v>264</v>
      </c>
      <c r="F20" s="4">
        <f t="shared" si="0"/>
        <v>0.109375</v>
      </c>
      <c r="G20" s="4">
        <f t="shared" si="1"/>
        <v>-0.045454545454545456</v>
      </c>
    </row>
    <row r="21" spans="1:7" ht="12.75">
      <c r="A21" s="2" t="s">
        <v>135</v>
      </c>
      <c r="B21">
        <v>42</v>
      </c>
      <c r="C21">
        <v>34</v>
      </c>
      <c r="D21">
        <f>B21+'[1]Apr Crime'!D21</f>
        <v>149</v>
      </c>
      <c r="E21">
        <f>C21+'[1]Apr Crime'!E21</f>
        <v>161</v>
      </c>
      <c r="F21" s="4">
        <f t="shared" si="0"/>
        <v>0.23529411764705882</v>
      </c>
      <c r="G21" s="4">
        <f t="shared" si="1"/>
        <v>-0.07453416149068323</v>
      </c>
    </row>
    <row r="22" spans="1:7" ht="12.75">
      <c r="A22" s="2" t="s">
        <v>136</v>
      </c>
      <c r="B22">
        <v>3</v>
      </c>
      <c r="C22">
        <v>8</v>
      </c>
      <c r="D22">
        <f>B22+'[1]Apr Crime'!D22</f>
        <v>25</v>
      </c>
      <c r="E22">
        <f>C22+'[1]Apr Crime'!E22</f>
        <v>39</v>
      </c>
      <c r="F22" s="4">
        <f t="shared" si="0"/>
        <v>-0.625</v>
      </c>
      <c r="G22" s="4">
        <f t="shared" si="1"/>
        <v>-0.358974358974359</v>
      </c>
    </row>
    <row r="23" spans="1:7" ht="12.75">
      <c r="A23" s="2" t="s">
        <v>137</v>
      </c>
      <c r="B23">
        <v>3</v>
      </c>
      <c r="C23">
        <v>0</v>
      </c>
      <c r="D23">
        <f>B23+'[1]Apr Crime'!D23</f>
        <v>8</v>
      </c>
      <c r="E23">
        <f>C23+'[1]Apr Crime'!E23</f>
        <v>2</v>
      </c>
      <c r="F23" s="4"/>
      <c r="G23" s="4">
        <f t="shared" si="1"/>
        <v>3</v>
      </c>
    </row>
    <row r="24" spans="1:7" ht="12.75">
      <c r="A24" s="2" t="s">
        <v>138</v>
      </c>
      <c r="B24">
        <v>2</v>
      </c>
      <c r="C24">
        <v>4</v>
      </c>
      <c r="D24">
        <f>B24+'[1]Apr Crime'!D24</f>
        <v>13</v>
      </c>
      <c r="E24">
        <f>C24+'[1]Apr Crime'!E24</f>
        <v>12</v>
      </c>
      <c r="F24" s="4"/>
      <c r="G24" s="4">
        <f t="shared" si="1"/>
        <v>0.08333333333333333</v>
      </c>
    </row>
    <row r="25" spans="1:7" ht="12.75">
      <c r="A25" s="2" t="s">
        <v>139</v>
      </c>
      <c r="B25">
        <v>1</v>
      </c>
      <c r="C25">
        <v>0</v>
      </c>
      <c r="D25">
        <f>B25+'[1]Apr Crime'!D25</f>
        <v>1</v>
      </c>
      <c r="E25">
        <f>C25+'[1]Apr Crime'!E25</f>
        <v>2</v>
      </c>
      <c r="F25" s="4"/>
      <c r="G25" s="4">
        <f t="shared" si="1"/>
        <v>-0.5</v>
      </c>
    </row>
    <row r="26" spans="1:7" ht="12.75">
      <c r="A26" s="2" t="s">
        <v>156</v>
      </c>
      <c r="B26">
        <v>0</v>
      </c>
      <c r="C26">
        <v>0</v>
      </c>
      <c r="D26">
        <f>B26+'[1]Apr Crime'!D26</f>
        <v>1</v>
      </c>
      <c r="E26">
        <f>C26+'[1]Apr Crime'!E26</f>
        <v>0</v>
      </c>
      <c r="F26" s="4"/>
      <c r="G26" s="4"/>
    </row>
    <row r="27" spans="1:7" ht="12.75">
      <c r="A27" s="2" t="s">
        <v>140</v>
      </c>
      <c r="B27">
        <v>0</v>
      </c>
      <c r="C27">
        <v>0</v>
      </c>
      <c r="D27">
        <f>B27+'[1]Apr Crime'!D27</f>
        <v>0</v>
      </c>
      <c r="E27">
        <f>C27+'[1]Apr Crime'!E27</f>
        <v>1</v>
      </c>
      <c r="F27" s="4"/>
      <c r="G27" s="4"/>
    </row>
    <row r="28" spans="1:7" ht="12.75">
      <c r="A28" s="2" t="s">
        <v>157</v>
      </c>
      <c r="B28">
        <v>1</v>
      </c>
      <c r="C28">
        <v>0</v>
      </c>
      <c r="D28">
        <f>B28+'[1]Apr Crime'!D28</f>
        <v>1</v>
      </c>
      <c r="E28">
        <f>C28+'[1]Apr Crime'!E28</f>
        <v>1</v>
      </c>
      <c r="F28" s="4"/>
      <c r="G28" s="4"/>
    </row>
    <row r="29" spans="1:7" ht="12.75">
      <c r="A29" s="2" t="s">
        <v>141</v>
      </c>
      <c r="B29">
        <v>62</v>
      </c>
      <c r="C29">
        <v>82</v>
      </c>
      <c r="D29">
        <f>B29+'[1]Apr Crime'!D29</f>
        <v>263</v>
      </c>
      <c r="E29">
        <f>C29+'[1]Apr Crime'!E29</f>
        <v>397</v>
      </c>
      <c r="F29" s="4">
        <f t="shared" si="0"/>
        <v>-0.24390243902439024</v>
      </c>
      <c r="G29" s="4">
        <f t="shared" si="1"/>
        <v>-0.33753148614609574</v>
      </c>
    </row>
    <row r="30" spans="1:7" ht="12.75">
      <c r="A30" s="2" t="s">
        <v>160</v>
      </c>
      <c r="B30">
        <v>0</v>
      </c>
      <c r="C30">
        <v>0</v>
      </c>
      <c r="D30">
        <f>B30+'[1]Apr Crime'!D30</f>
        <v>0</v>
      </c>
      <c r="E30">
        <f>C30+'[1]Apr Crime'!E30</f>
        <v>0</v>
      </c>
      <c r="F30" s="4"/>
      <c r="G30" s="4"/>
    </row>
    <row r="31" spans="1:7" ht="12.75">
      <c r="A31" s="2" t="s">
        <v>8</v>
      </c>
      <c r="B31">
        <v>1</v>
      </c>
      <c r="C31">
        <v>5</v>
      </c>
      <c r="D31">
        <f>B31+'[1]Apr Crime'!D31</f>
        <v>7</v>
      </c>
      <c r="E31">
        <f>C31+'[1]Apr Crime'!E31</f>
        <v>10</v>
      </c>
      <c r="F31" s="4"/>
      <c r="G31" s="4">
        <f t="shared" si="1"/>
        <v>-0.3</v>
      </c>
    </row>
    <row r="32" spans="1:18" s="1" customFormat="1" ht="12.75">
      <c r="A32" s="2" t="s">
        <v>18</v>
      </c>
      <c r="B32">
        <v>3</v>
      </c>
      <c r="C32">
        <v>4</v>
      </c>
      <c r="D32">
        <f>B32+'[1]Apr Crime'!D32</f>
        <v>5</v>
      </c>
      <c r="E32">
        <f>C32+'[1]Apr Crime'!E32</f>
        <v>14</v>
      </c>
      <c r="F32" s="4">
        <f t="shared" si="0"/>
        <v>-0.25</v>
      </c>
      <c r="G32" s="4">
        <f t="shared" si="1"/>
        <v>-0.6428571428571429</v>
      </c>
      <c r="H32"/>
      <c r="I32"/>
      <c r="J32"/>
      <c r="K32"/>
      <c r="L32"/>
      <c r="M32"/>
      <c r="N32"/>
      <c r="O32"/>
      <c r="P32"/>
      <c r="Q32"/>
      <c r="R32"/>
    </row>
    <row r="33" spans="1:7" ht="12.75">
      <c r="A33" s="2" t="s">
        <v>9</v>
      </c>
      <c r="B33">
        <v>5</v>
      </c>
      <c r="C33">
        <v>8</v>
      </c>
      <c r="D33">
        <f>B33+'[1]Apr Crime'!D33</f>
        <v>31</v>
      </c>
      <c r="E33">
        <f>C33+'[1]Apr Crime'!E33</f>
        <v>51</v>
      </c>
      <c r="F33" s="4">
        <f t="shared" si="0"/>
        <v>-0.375</v>
      </c>
      <c r="G33" s="4">
        <f t="shared" si="1"/>
        <v>-0.39215686274509803</v>
      </c>
    </row>
    <row r="34" spans="1:7" ht="12.75">
      <c r="A34" s="2" t="s">
        <v>142</v>
      </c>
      <c r="B34">
        <v>0</v>
      </c>
      <c r="C34">
        <v>0</v>
      </c>
      <c r="D34">
        <f>B34+'[1]Apr Crime'!D34</f>
        <v>1</v>
      </c>
      <c r="E34">
        <f>C34+'[1]Apr Crime'!E34</f>
        <v>1</v>
      </c>
      <c r="F34" s="4"/>
      <c r="G34" s="4">
        <f t="shared" si="1"/>
        <v>0</v>
      </c>
    </row>
    <row r="35" spans="1:7" ht="12.75">
      <c r="A35" s="2" t="s">
        <v>143</v>
      </c>
      <c r="B35">
        <v>0</v>
      </c>
      <c r="C35">
        <v>0</v>
      </c>
      <c r="D35">
        <f>B35+'[1]Apr Crime'!D35</f>
        <v>3</v>
      </c>
      <c r="E35">
        <f>C35+'[1]Apr Crime'!E35</f>
        <v>0</v>
      </c>
      <c r="F35" s="4"/>
      <c r="G35" s="4"/>
    </row>
    <row r="36" spans="1:7" ht="12.75">
      <c r="A36" s="2" t="s">
        <v>144</v>
      </c>
      <c r="B36">
        <v>1</v>
      </c>
      <c r="C36">
        <v>3</v>
      </c>
      <c r="D36">
        <f>B36+'[1]Apr Crime'!D36</f>
        <v>2</v>
      </c>
      <c r="E36">
        <f>C36+'[1]Apr Crime'!E36</f>
        <v>7</v>
      </c>
      <c r="F36" s="4"/>
      <c r="G36" s="4">
        <f t="shared" si="1"/>
        <v>-0.7142857142857143</v>
      </c>
    </row>
    <row r="37" spans="1:7" ht="12.75">
      <c r="A37" s="2" t="s">
        <v>145</v>
      </c>
      <c r="B37">
        <v>0</v>
      </c>
      <c r="C37">
        <v>3</v>
      </c>
      <c r="D37">
        <f>B37+'[1]Apr Crime'!D37</f>
        <v>7</v>
      </c>
      <c r="E37">
        <f>C37+'[1]Apr Crime'!E37</f>
        <v>6</v>
      </c>
      <c r="F37" s="4"/>
      <c r="G37" s="4">
        <f t="shared" si="1"/>
        <v>0.16666666666666666</v>
      </c>
    </row>
    <row r="38" spans="1:7" ht="12.75">
      <c r="A38" s="2" t="s">
        <v>10</v>
      </c>
      <c r="B38">
        <v>0</v>
      </c>
      <c r="C38">
        <v>0</v>
      </c>
      <c r="D38">
        <f>B38+'[1]Apr Crime'!D38</f>
        <v>0</v>
      </c>
      <c r="E38">
        <f>C38+'[1]Apr Crime'!E38</f>
        <v>0</v>
      </c>
      <c r="F38" s="4"/>
      <c r="G38" s="4"/>
    </row>
    <row r="39" spans="1:7" ht="12.75">
      <c r="A39" s="2" t="s">
        <v>146</v>
      </c>
      <c r="B39">
        <v>0</v>
      </c>
      <c r="C39">
        <v>1</v>
      </c>
      <c r="D39">
        <f>B39+'[1]Apr Crime'!D39</f>
        <v>6</v>
      </c>
      <c r="E39">
        <f>C39+'[1]Apr Crime'!E39</f>
        <v>7</v>
      </c>
      <c r="F39" s="4"/>
      <c r="G39" s="4">
        <f t="shared" si="1"/>
        <v>-0.14285714285714285</v>
      </c>
    </row>
    <row r="40" spans="1:7" ht="12.75">
      <c r="A40" s="2" t="s">
        <v>11</v>
      </c>
      <c r="B40">
        <v>14</v>
      </c>
      <c r="C40">
        <v>6</v>
      </c>
      <c r="D40">
        <f>B40+'[1]Apr Crime'!D40</f>
        <v>43</v>
      </c>
      <c r="E40">
        <f>C40+'[1]Apr Crime'!E40</f>
        <v>34</v>
      </c>
      <c r="F40" s="4">
        <f t="shared" si="0"/>
        <v>1.3333333333333333</v>
      </c>
      <c r="G40" s="4">
        <f t="shared" si="1"/>
        <v>0.2647058823529412</v>
      </c>
    </row>
    <row r="41" spans="1:7" ht="12.75">
      <c r="A41" s="2" t="s">
        <v>19</v>
      </c>
      <c r="B41">
        <v>3</v>
      </c>
      <c r="C41">
        <v>9</v>
      </c>
      <c r="D41">
        <f>B41+'[1]Apr Crime'!D41</f>
        <v>46</v>
      </c>
      <c r="E41">
        <f>C41+'[1]Apr Crime'!E41</f>
        <v>49</v>
      </c>
      <c r="F41" s="4">
        <f t="shared" si="0"/>
        <v>-0.6666666666666666</v>
      </c>
      <c r="G41" s="4">
        <f t="shared" si="1"/>
        <v>-0.061224489795918366</v>
      </c>
    </row>
    <row r="42" spans="1:7" ht="12.75">
      <c r="A42" s="2" t="s">
        <v>147</v>
      </c>
      <c r="B42">
        <v>0</v>
      </c>
      <c r="C42">
        <v>0</v>
      </c>
      <c r="D42">
        <f>B42+'[1]Apr Crime'!D42</f>
        <v>1</v>
      </c>
      <c r="E42">
        <f>C42+'[1]Apr Crime'!E42</f>
        <v>2</v>
      </c>
      <c r="F42" s="4"/>
      <c r="G42" s="4">
        <f t="shared" si="1"/>
        <v>-0.5</v>
      </c>
    </row>
    <row r="43" spans="1:7" ht="12.75">
      <c r="A43" s="2" t="s">
        <v>148</v>
      </c>
      <c r="B43">
        <v>37</v>
      </c>
      <c r="C43">
        <v>45</v>
      </c>
      <c r="D43">
        <f>B43+'[1]Apr Crime'!D43</f>
        <v>175</v>
      </c>
      <c r="E43">
        <f>C43+'[1]Apr Crime'!E43</f>
        <v>177</v>
      </c>
      <c r="F43" s="4">
        <f t="shared" si="0"/>
        <v>-0.17777777777777778</v>
      </c>
      <c r="G43" s="4">
        <f t="shared" si="1"/>
        <v>-0.011299435028248588</v>
      </c>
    </row>
    <row r="44" spans="1:7" ht="12.75">
      <c r="A44" s="2" t="s">
        <v>149</v>
      </c>
      <c r="B44">
        <v>66</v>
      </c>
      <c r="C44">
        <v>60</v>
      </c>
      <c r="D44">
        <f>B44+'[1]Apr Crime'!D44</f>
        <v>244</v>
      </c>
      <c r="E44">
        <f>C44+'[1]Apr Crime'!E44</f>
        <v>248</v>
      </c>
      <c r="F44" s="4">
        <f t="shared" si="0"/>
        <v>0.1</v>
      </c>
      <c r="G44" s="4">
        <f t="shared" si="1"/>
        <v>-0.016129032258064516</v>
      </c>
    </row>
    <row r="45" spans="1:7" ht="12.75">
      <c r="A45" s="2" t="s">
        <v>150</v>
      </c>
      <c r="B45">
        <v>8</v>
      </c>
      <c r="C45">
        <v>3</v>
      </c>
      <c r="D45">
        <f>B45+'[1]Apr Crime'!D45</f>
        <v>20</v>
      </c>
      <c r="E45">
        <f>C45+'[1]Apr Crime'!E45</f>
        <v>26</v>
      </c>
      <c r="F45" s="4">
        <f t="shared" si="0"/>
        <v>1.6666666666666667</v>
      </c>
      <c r="G45" s="4">
        <f t="shared" si="1"/>
        <v>-0.23076923076923078</v>
      </c>
    </row>
    <row r="46" spans="1:7" ht="12.75">
      <c r="A46" s="2" t="s">
        <v>151</v>
      </c>
      <c r="B46">
        <v>78</v>
      </c>
      <c r="C46">
        <v>57</v>
      </c>
      <c r="D46">
        <f>B46+'[1]Apr Crime'!D46</f>
        <v>329</v>
      </c>
      <c r="E46">
        <f>C46+'[1]Apr Crime'!E46</f>
        <v>274</v>
      </c>
      <c r="F46" s="4">
        <f t="shared" si="0"/>
        <v>0.3684210526315789</v>
      </c>
      <c r="G46" s="4">
        <f t="shared" si="1"/>
        <v>0.20072992700729927</v>
      </c>
    </row>
    <row r="47" spans="1:7" ht="12.75">
      <c r="A47" s="2" t="s">
        <v>158</v>
      </c>
      <c r="B47">
        <v>0</v>
      </c>
      <c r="C47">
        <v>0</v>
      </c>
      <c r="D47">
        <f>B47+'[1]Apr Crime'!D47</f>
        <v>0</v>
      </c>
      <c r="E47">
        <f>C47+'[1]Apr Crime'!E47</f>
        <v>0</v>
      </c>
      <c r="F47" s="4"/>
      <c r="G47" s="4"/>
    </row>
    <row r="48" spans="1:7" ht="12.75">
      <c r="A48" s="2" t="s">
        <v>152</v>
      </c>
      <c r="B48">
        <v>26</v>
      </c>
      <c r="C48">
        <v>32</v>
      </c>
      <c r="D48">
        <f>B48+'[1]Apr Crime'!D48</f>
        <v>116</v>
      </c>
      <c r="E48">
        <f>C48+'[1]Apr Crime'!E48</f>
        <v>173</v>
      </c>
      <c r="F48" s="4">
        <f t="shared" si="0"/>
        <v>-0.1875</v>
      </c>
      <c r="G48" s="4">
        <f t="shared" si="1"/>
        <v>-0.32947976878612717</v>
      </c>
    </row>
    <row r="49" spans="1:7" ht="12.75">
      <c r="A49" s="2" t="s">
        <v>153</v>
      </c>
      <c r="B49">
        <v>3</v>
      </c>
      <c r="C49">
        <v>7</v>
      </c>
      <c r="D49">
        <f>B49+'[1]Apr Crime'!D49</f>
        <v>22</v>
      </c>
      <c r="E49">
        <f>C49+'[1]Apr Crime'!E49</f>
        <v>29</v>
      </c>
      <c r="F49" s="4">
        <f t="shared" si="0"/>
        <v>-0.5714285714285714</v>
      </c>
      <c r="G49" s="4">
        <f t="shared" si="1"/>
        <v>-0.2413793103448276</v>
      </c>
    </row>
    <row r="50" spans="1:7" ht="12.75">
      <c r="A50" s="2" t="s">
        <v>155</v>
      </c>
      <c r="B50">
        <v>19</v>
      </c>
      <c r="C50">
        <v>29</v>
      </c>
      <c r="D50">
        <f>B50+'[1]Apr Crime'!D50</f>
        <v>98</v>
      </c>
      <c r="E50">
        <f>C50+'[1]Apr Crime'!E50</f>
        <v>118</v>
      </c>
      <c r="F50" s="4">
        <f t="shared" si="0"/>
        <v>-0.3448275862068966</v>
      </c>
      <c r="G50" s="4">
        <f t="shared" si="1"/>
        <v>-0.1694915254237288</v>
      </c>
    </row>
    <row r="51" spans="1:7" ht="12.75">
      <c r="A51" s="2" t="s">
        <v>12</v>
      </c>
      <c r="B51">
        <v>12</v>
      </c>
      <c r="C51">
        <v>4</v>
      </c>
      <c r="D51">
        <f>B51+'[1]Apr Crime'!D51</f>
        <v>35</v>
      </c>
      <c r="E51">
        <f>C51+'[1]Apr Crime'!E51</f>
        <v>24</v>
      </c>
      <c r="F51" s="4">
        <f t="shared" si="0"/>
        <v>2</v>
      </c>
      <c r="G51" s="4">
        <f t="shared" si="1"/>
        <v>0.4583333333333333</v>
      </c>
    </row>
    <row r="52" spans="1:7" ht="12.75">
      <c r="A52" s="2" t="s">
        <v>154</v>
      </c>
      <c r="B52">
        <v>0</v>
      </c>
      <c r="C52">
        <v>0</v>
      </c>
      <c r="D52">
        <f>B52+'[1]Apr Crime'!D52</f>
        <v>0</v>
      </c>
      <c r="E52">
        <f>C52+'[1]Apr Crime'!E52</f>
        <v>0</v>
      </c>
      <c r="F52" s="4"/>
      <c r="G52" s="4"/>
    </row>
    <row r="53" spans="6:7" ht="12.75">
      <c r="F53" s="1" t="s">
        <v>5</v>
      </c>
      <c r="G53" s="1" t="s">
        <v>6</v>
      </c>
    </row>
    <row r="54" spans="2:7" ht="12.75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 ht="12.75">
      <c r="A55" s="2" t="s">
        <v>21</v>
      </c>
      <c r="B55" s="9">
        <f>SUM(B5:B54)</f>
        <v>1477</v>
      </c>
      <c r="C55" s="9">
        <f>SUM(C5:C54)</f>
        <v>1635</v>
      </c>
      <c r="D55">
        <f>SUM(D5:D51)</f>
        <v>6153</v>
      </c>
      <c r="E55" s="9">
        <f>SUM(E5:E51)</f>
        <v>7025</v>
      </c>
      <c r="F55" s="40">
        <f>(B55-C55)/C55</f>
        <v>-0.09663608562691131</v>
      </c>
      <c r="G55" s="40">
        <f>(D55-E55)/E55</f>
        <v>-0.12412811387900356</v>
      </c>
    </row>
  </sheetData>
  <sheetProtection/>
  <conditionalFormatting sqref="F5:G54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9.28125" style="0" customWidth="1"/>
    <col min="5" max="5" width="10.8515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31" t="s">
        <v>175</v>
      </c>
      <c r="B1" t="s">
        <v>234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22</v>
      </c>
      <c r="B3" s="8">
        <v>151</v>
      </c>
      <c r="C3" s="8">
        <v>163</v>
      </c>
      <c r="D3" s="8">
        <v>572</v>
      </c>
      <c r="E3" s="8">
        <v>766</v>
      </c>
      <c r="F3" s="13">
        <f>(B3-C3)/C3</f>
        <v>-0.0736196319018405</v>
      </c>
      <c r="G3" s="14">
        <f>(D3-E3)/E3</f>
        <v>-0.25326370757180156</v>
      </c>
    </row>
    <row r="4" spans="1:7" ht="12.75">
      <c r="A4" s="2" t="s">
        <v>23</v>
      </c>
      <c r="B4" s="8">
        <v>64</v>
      </c>
      <c r="C4" s="8">
        <v>69</v>
      </c>
      <c r="D4" s="8">
        <v>247</v>
      </c>
      <c r="E4" s="8">
        <v>321</v>
      </c>
      <c r="F4" s="13">
        <f aca="true" t="shared" si="0" ref="F4:F17">(B4-C4)/C4</f>
        <v>-0.07246376811594203</v>
      </c>
      <c r="G4" s="14">
        <f aca="true" t="shared" si="1" ref="G4:G17">(D4-E4)/E4</f>
        <v>-0.23052959501557632</v>
      </c>
    </row>
    <row r="5" spans="1:7" ht="12.75">
      <c r="A5" s="2" t="s">
        <v>24</v>
      </c>
      <c r="B5" s="8">
        <v>749</v>
      </c>
      <c r="C5" s="8">
        <v>1007</v>
      </c>
      <c r="D5" s="8">
        <v>2342</v>
      </c>
      <c r="E5" s="8">
        <v>2739</v>
      </c>
      <c r="F5" s="13">
        <f t="shared" si="0"/>
        <v>-0.25620655412115195</v>
      </c>
      <c r="G5" s="14">
        <f t="shared" si="1"/>
        <v>-0.14494341000365096</v>
      </c>
    </row>
    <row r="6" spans="1:7" ht="12.75">
      <c r="A6" s="2" t="s">
        <v>17</v>
      </c>
      <c r="B6" s="11">
        <v>25</v>
      </c>
      <c r="C6" s="11">
        <v>27</v>
      </c>
      <c r="D6" s="11">
        <v>102</v>
      </c>
      <c r="E6" s="11">
        <v>171</v>
      </c>
      <c r="F6" s="13">
        <f t="shared" si="0"/>
        <v>-0.07407407407407407</v>
      </c>
      <c r="G6" s="14">
        <f t="shared" si="1"/>
        <v>-0.40350877192982454</v>
      </c>
    </row>
    <row r="7" spans="1:7" ht="12.75">
      <c r="A7" s="2" t="s">
        <v>25</v>
      </c>
      <c r="B7" s="11">
        <v>1851</v>
      </c>
      <c r="C7" s="11">
        <v>1898</v>
      </c>
      <c r="D7" s="11">
        <v>6931</v>
      </c>
      <c r="E7" s="11">
        <v>6361</v>
      </c>
      <c r="F7" s="13">
        <f t="shared" si="0"/>
        <v>-0.02476290832455216</v>
      </c>
      <c r="G7" s="14">
        <f t="shared" si="1"/>
        <v>0.08960855211444742</v>
      </c>
    </row>
    <row r="8" spans="1:7" ht="12.75">
      <c r="A8" s="2" t="s">
        <v>26</v>
      </c>
      <c r="B8" s="11">
        <v>176</v>
      </c>
      <c r="C8" s="11">
        <v>162</v>
      </c>
      <c r="D8" s="11">
        <v>637</v>
      </c>
      <c r="E8" s="11">
        <v>680</v>
      </c>
      <c r="F8" s="13">
        <f t="shared" si="0"/>
        <v>0.08641975308641975</v>
      </c>
      <c r="G8" s="14">
        <f t="shared" si="1"/>
        <v>-0.06323529411764706</v>
      </c>
    </row>
    <row r="9" spans="1:7" ht="12.75">
      <c r="A9" s="2" t="s">
        <v>35</v>
      </c>
      <c r="B9" s="8"/>
      <c r="C9" s="8"/>
      <c r="D9" s="8"/>
      <c r="E9" s="8"/>
      <c r="F9" s="13"/>
      <c r="G9" s="14"/>
    </row>
    <row r="10" spans="1:7" ht="12.75">
      <c r="A10" s="2" t="s">
        <v>34</v>
      </c>
      <c r="B10" s="8"/>
      <c r="C10" s="8"/>
      <c r="D10" s="8"/>
      <c r="E10" s="8"/>
      <c r="F10" s="13"/>
      <c r="G10" s="14"/>
    </row>
    <row r="11" spans="1:7" ht="12.75">
      <c r="A11" s="2" t="s">
        <v>27</v>
      </c>
      <c r="B11" s="11">
        <v>5</v>
      </c>
      <c r="C11" s="11">
        <v>15</v>
      </c>
      <c r="D11" s="11">
        <v>39</v>
      </c>
      <c r="E11" s="11">
        <v>74</v>
      </c>
      <c r="F11" s="13">
        <f t="shared" si="0"/>
        <v>-0.6666666666666666</v>
      </c>
      <c r="G11" s="14">
        <f t="shared" si="1"/>
        <v>-0.47297297297297297</v>
      </c>
    </row>
    <row r="12" spans="1:7" ht="12.75">
      <c r="A12" s="2" t="s">
        <v>28</v>
      </c>
      <c r="B12" s="11">
        <v>7011</v>
      </c>
      <c r="C12" s="11">
        <v>7305</v>
      </c>
      <c r="D12" s="11">
        <v>32997</v>
      </c>
      <c r="E12" s="11">
        <v>34403</v>
      </c>
      <c r="F12" s="13">
        <f t="shared" si="0"/>
        <v>-0.040246406570841886</v>
      </c>
      <c r="G12" s="14">
        <f t="shared" si="1"/>
        <v>-0.04086852890736273</v>
      </c>
    </row>
    <row r="13" spans="1:7" ht="12.75">
      <c r="A13" s="2" t="s">
        <v>29</v>
      </c>
      <c r="B13" s="11">
        <v>222</v>
      </c>
      <c r="C13" s="11">
        <v>172</v>
      </c>
      <c r="D13" s="11">
        <v>1161</v>
      </c>
      <c r="E13" s="11">
        <v>1236</v>
      </c>
      <c r="F13" s="13">
        <f t="shared" si="0"/>
        <v>0.29069767441860467</v>
      </c>
      <c r="G13" s="14">
        <f t="shared" si="1"/>
        <v>-0.06067961165048544</v>
      </c>
    </row>
    <row r="14" spans="1:7" ht="12.75">
      <c r="A14" s="2" t="s">
        <v>30</v>
      </c>
      <c r="B14" s="11">
        <v>0</v>
      </c>
      <c r="C14" s="11">
        <v>3</v>
      </c>
      <c r="D14" s="11">
        <v>6</v>
      </c>
      <c r="E14" s="11">
        <v>14</v>
      </c>
      <c r="F14" s="13">
        <f t="shared" si="0"/>
        <v>-1</v>
      </c>
      <c r="G14" s="14">
        <f t="shared" si="1"/>
        <v>-0.5714285714285714</v>
      </c>
    </row>
    <row r="15" spans="1:7" ht="12.75">
      <c r="A15" s="2" t="s">
        <v>31</v>
      </c>
      <c r="B15" s="11">
        <v>585</v>
      </c>
      <c r="C15" s="11">
        <v>494</v>
      </c>
      <c r="D15" s="11">
        <v>2215</v>
      </c>
      <c r="E15" s="11">
        <v>2373</v>
      </c>
      <c r="F15" s="13">
        <f t="shared" si="0"/>
        <v>0.18421052631578946</v>
      </c>
      <c r="G15" s="14">
        <f t="shared" si="1"/>
        <v>-0.06658238516645597</v>
      </c>
    </row>
    <row r="16" spans="1:7" ht="12.75">
      <c r="A16" s="2" t="s">
        <v>32</v>
      </c>
      <c r="B16" s="11">
        <v>64059</v>
      </c>
      <c r="C16" s="11">
        <v>61669</v>
      </c>
      <c r="D16" s="11">
        <v>298996</v>
      </c>
      <c r="E16" s="11">
        <v>288858</v>
      </c>
      <c r="F16" s="13">
        <f t="shared" si="0"/>
        <v>0.0387552903403655</v>
      </c>
      <c r="G16" s="14">
        <f t="shared" si="1"/>
        <v>0.035096829584086296</v>
      </c>
    </row>
    <row r="17" spans="1:7" ht="12.75">
      <c r="A17" s="2" t="s">
        <v>163</v>
      </c>
      <c r="B17" s="11">
        <v>10056</v>
      </c>
      <c r="C17" s="11">
        <v>10003</v>
      </c>
      <c r="D17" s="11">
        <v>46649</v>
      </c>
      <c r="E17" s="11">
        <v>45222.43</v>
      </c>
      <c r="F17" s="13">
        <f t="shared" si="0"/>
        <v>0.005298410476856943</v>
      </c>
      <c r="G17" s="14">
        <f t="shared" si="1"/>
        <v>0.03154562901639739</v>
      </c>
    </row>
    <row r="19" spans="1:7" ht="12.75">
      <c r="A19" s="3"/>
      <c r="B19" s="9"/>
      <c r="C19" s="9"/>
      <c r="D19" s="9"/>
      <c r="E19" s="9"/>
      <c r="F19" s="9"/>
      <c r="G19" s="9"/>
    </row>
    <row r="20" spans="1:7" s="1" customFormat="1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9"/>
      <c r="C21" s="9"/>
      <c r="D21" s="9"/>
      <c r="E21" s="9"/>
      <c r="F21" s="9"/>
      <c r="G21" s="9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3"/>
      <c r="B23" s="9"/>
      <c r="C23" s="9"/>
      <c r="D23" s="9"/>
      <c r="E23" s="9"/>
      <c r="F23" s="9"/>
      <c r="G23" s="9"/>
    </row>
    <row r="24" spans="1:7" ht="12.75">
      <c r="A24" s="3"/>
      <c r="B24" s="9"/>
      <c r="C24" s="9"/>
      <c r="D24" s="9"/>
      <c r="E24" s="9"/>
      <c r="F24" s="9"/>
      <c r="G24" s="9"/>
    </row>
    <row r="25" spans="1:7" ht="12.75">
      <c r="A25" s="3"/>
      <c r="B25" s="9"/>
      <c r="C25" s="9"/>
      <c r="D25" s="9"/>
      <c r="E25" s="9"/>
      <c r="F25" s="9"/>
      <c r="G25" s="9"/>
    </row>
    <row r="26" spans="1:7" ht="12.75">
      <c r="A26" s="3"/>
      <c r="B26" s="9"/>
      <c r="C26" s="9"/>
      <c r="D26" s="9"/>
      <c r="E26" s="9"/>
      <c r="F26" s="9"/>
      <c r="G26" s="9"/>
    </row>
    <row r="27" spans="1:7" ht="12.75">
      <c r="A27" s="3"/>
      <c r="B27" s="9"/>
      <c r="C27" s="9"/>
      <c r="D27" s="9"/>
      <c r="E27" s="9"/>
      <c r="F27" s="9"/>
      <c r="G27" s="9"/>
    </row>
    <row r="28" spans="1:7" ht="12.75">
      <c r="A28" s="3"/>
      <c r="B28" s="9"/>
      <c r="C28" s="9"/>
      <c r="D28" s="9"/>
      <c r="E28" s="9"/>
      <c r="F28" s="9"/>
      <c r="G28" s="9"/>
    </row>
    <row r="29" spans="1:7" ht="12.75">
      <c r="A29" s="3"/>
      <c r="B29" s="9"/>
      <c r="C29" s="9"/>
      <c r="D29" s="9"/>
      <c r="E29" s="9"/>
      <c r="F29" s="9"/>
      <c r="G29" s="9"/>
    </row>
    <row r="30" spans="1:7" ht="12.75">
      <c r="A30" s="3"/>
      <c r="B30" s="9"/>
      <c r="C30" s="9"/>
      <c r="D30" s="9"/>
      <c r="E30" s="9"/>
      <c r="F30" s="9"/>
      <c r="G30" s="9"/>
    </row>
    <row r="31" spans="1:7" ht="12.75">
      <c r="A31" s="3"/>
      <c r="B31" s="9"/>
      <c r="C31" s="9"/>
      <c r="D31" s="9"/>
      <c r="E31" s="9"/>
      <c r="F31" s="9"/>
      <c r="G31" s="9"/>
    </row>
    <row r="32" spans="1:7" ht="12.75">
      <c r="A32" s="3"/>
      <c r="B32" s="9"/>
      <c r="C32" s="9"/>
      <c r="D32" s="9"/>
      <c r="E32" s="9"/>
      <c r="F32" s="9"/>
      <c r="G32" s="9"/>
    </row>
    <row r="33" spans="1:7" ht="12.75">
      <c r="A33" s="3"/>
      <c r="B33" s="9"/>
      <c r="C33" s="9"/>
      <c r="D33" s="9"/>
      <c r="E33" s="9"/>
      <c r="F33" s="9"/>
      <c r="G33" s="9"/>
    </row>
    <row r="34" spans="1:7" ht="12.75">
      <c r="A34" s="3"/>
      <c r="B34" s="9"/>
      <c r="C34" s="9"/>
      <c r="D34" s="9"/>
      <c r="E34" s="9"/>
      <c r="F34" s="9"/>
      <c r="G34" s="9"/>
    </row>
    <row r="35" spans="1:7" ht="12.75">
      <c r="A35" s="3"/>
      <c r="B35" s="9"/>
      <c r="C35" s="9"/>
      <c r="D35" s="9"/>
      <c r="E35" s="9"/>
      <c r="F35" s="9"/>
      <c r="G35" s="9"/>
    </row>
    <row r="36" spans="1:7" ht="12.75">
      <c r="A36" s="3"/>
      <c r="B36" s="9"/>
      <c r="C36" s="9"/>
      <c r="D36" s="9"/>
      <c r="E36" s="9"/>
      <c r="F36" s="9"/>
      <c r="G36" s="9"/>
    </row>
  </sheetData>
  <sheetProtection/>
  <printOptions gridLines="1"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6.00390625" style="1" bestFit="1" customWidth="1"/>
    <col min="2" max="2" width="10.8515625" style="0" bestFit="1" customWidth="1"/>
    <col min="3" max="3" width="20.140625" style="0" bestFit="1" customWidth="1"/>
    <col min="4" max="4" width="4.5742187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36</v>
      </c>
    </row>
    <row r="2" spans="2:3" ht="12.75">
      <c r="B2" t="s">
        <v>234</v>
      </c>
      <c r="C2">
        <v>2009</v>
      </c>
    </row>
    <row r="4" ht="12.75">
      <c r="A4" s="2" t="s">
        <v>120</v>
      </c>
    </row>
    <row r="5" spans="2:7" s="1" customFormat="1" ht="12.75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5" ht="12.75">
      <c r="A6" s="2" t="s">
        <v>115</v>
      </c>
      <c r="B6">
        <v>110</v>
      </c>
      <c r="C6">
        <v>95</v>
      </c>
      <c r="D6">
        <f>B6+'[2]Apr'!D6</f>
        <v>430</v>
      </c>
      <c r="E6">
        <f>C6+'[2]Apr'!E6</f>
        <v>511</v>
      </c>
    </row>
    <row r="7" spans="1:5" ht="12.75">
      <c r="A7" s="2" t="s">
        <v>116</v>
      </c>
      <c r="B7">
        <v>95</v>
      </c>
      <c r="C7">
        <v>103</v>
      </c>
      <c r="D7">
        <f>B7+'[2]Apr'!D7</f>
        <v>330</v>
      </c>
      <c r="E7">
        <f>C7+'[2]Apr'!E7</f>
        <v>440</v>
      </c>
    </row>
    <row r="8" spans="1:5" ht="12.75">
      <c r="A8" s="2" t="s">
        <v>117</v>
      </c>
      <c r="B8">
        <v>49</v>
      </c>
      <c r="C8">
        <v>55</v>
      </c>
      <c r="D8">
        <f>B8+'[2]Apr'!D8</f>
        <v>165</v>
      </c>
      <c r="E8">
        <f>C8+'[2]Apr'!E8</f>
        <v>215</v>
      </c>
    </row>
    <row r="9" spans="1:5" ht="12.75">
      <c r="A9" s="2" t="s">
        <v>108</v>
      </c>
      <c r="B9">
        <v>12</v>
      </c>
      <c r="C9">
        <v>19</v>
      </c>
      <c r="D9">
        <f>B9+'[2]Apr'!D9</f>
        <v>53</v>
      </c>
      <c r="E9">
        <f>C9+'[2]Apr'!E9</f>
        <v>68</v>
      </c>
    </row>
    <row r="10" spans="1:5" ht="12.75">
      <c r="A10" s="2" t="s">
        <v>118</v>
      </c>
      <c r="B10">
        <v>17</v>
      </c>
      <c r="C10">
        <v>20</v>
      </c>
      <c r="D10">
        <f>B10+'[2]Apr'!D10</f>
        <v>72</v>
      </c>
      <c r="E10">
        <f>C10+'[2]Apr'!E10</f>
        <v>106</v>
      </c>
    </row>
    <row r="11" spans="1:5" ht="12.75">
      <c r="A11" s="2" t="s">
        <v>119</v>
      </c>
      <c r="B11">
        <v>8</v>
      </c>
      <c r="C11">
        <v>4</v>
      </c>
      <c r="D11">
        <f>B11+'[2]Apr'!D11</f>
        <v>21</v>
      </c>
      <c r="E11">
        <f>C11+'[2]Apr'!E11</f>
        <v>17</v>
      </c>
    </row>
    <row r="13" ht="12.75">
      <c r="A13" s="2" t="s">
        <v>121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5" ht="12.75">
      <c r="A15" s="2" t="s">
        <v>115</v>
      </c>
      <c r="B15">
        <v>22</v>
      </c>
      <c r="C15">
        <v>36</v>
      </c>
      <c r="D15">
        <f>B15+'[2]Apr'!D15</f>
        <v>91</v>
      </c>
      <c r="E15">
        <f>C15+'[2]Apr'!E15</f>
        <v>127</v>
      </c>
    </row>
    <row r="16" spans="1:5" ht="12.75">
      <c r="A16" s="2" t="s">
        <v>116</v>
      </c>
      <c r="B16">
        <v>25</v>
      </c>
      <c r="C16">
        <v>37</v>
      </c>
      <c r="D16">
        <f>B16+'[2]Apr'!D16</f>
        <v>86</v>
      </c>
      <c r="E16">
        <f>C16+'[2]Apr'!E16</f>
        <v>121</v>
      </c>
    </row>
    <row r="17" spans="1:5" ht="12.75">
      <c r="A17" s="2" t="s">
        <v>117</v>
      </c>
      <c r="B17">
        <v>14</v>
      </c>
      <c r="C17">
        <v>19</v>
      </c>
      <c r="D17">
        <f>B17+'[2]Apr'!D17</f>
        <v>51</v>
      </c>
      <c r="E17">
        <f>C17+'[2]Apr'!E17</f>
        <v>72</v>
      </c>
    </row>
    <row r="18" spans="1:5" ht="12.75">
      <c r="A18" s="2" t="s">
        <v>108</v>
      </c>
      <c r="B18">
        <v>4</v>
      </c>
      <c r="C18">
        <v>4</v>
      </c>
      <c r="D18">
        <f>B18+'[2]Apr'!D18</f>
        <v>14</v>
      </c>
      <c r="E18">
        <f>C18+'[2]Apr'!E18</f>
        <v>16</v>
      </c>
    </row>
    <row r="19" spans="1:5" ht="12.75">
      <c r="A19" s="2" t="s">
        <v>118</v>
      </c>
      <c r="B19">
        <v>6</v>
      </c>
      <c r="C19">
        <v>12</v>
      </c>
      <c r="D19">
        <f>B19+'[2]Apr'!D19</f>
        <v>18</v>
      </c>
      <c r="E19">
        <f>C19+'[2]Apr'!E19</f>
        <v>29</v>
      </c>
    </row>
    <row r="20" spans="1:5" ht="12.75">
      <c r="A20" s="2" t="s">
        <v>119</v>
      </c>
      <c r="B20">
        <v>1</v>
      </c>
      <c r="C20">
        <v>2</v>
      </c>
      <c r="D20">
        <f>B20+'[2]Apr'!D20</f>
        <v>3</v>
      </c>
      <c r="E20">
        <f>C20+'[2]Apr'!E20</f>
        <v>4</v>
      </c>
    </row>
    <row r="22" ht="12.75">
      <c r="A22" s="2" t="s">
        <v>122</v>
      </c>
    </row>
    <row r="23" spans="2:7" s="1" customFormat="1" ht="12.75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5" ht="12.75">
      <c r="A24" s="2" t="s">
        <v>115</v>
      </c>
      <c r="B24">
        <v>78</v>
      </c>
      <c r="C24">
        <v>53</v>
      </c>
      <c r="D24">
        <f>B24+'[2]Apr'!D24</f>
        <v>288</v>
      </c>
      <c r="E24">
        <f>C24+'[2]Apr'!E24</f>
        <v>331</v>
      </c>
    </row>
    <row r="25" spans="1:5" ht="12.75">
      <c r="A25" s="2" t="s">
        <v>116</v>
      </c>
      <c r="B25">
        <v>56</v>
      </c>
      <c r="C25">
        <v>58</v>
      </c>
      <c r="D25">
        <f>B25+'[2]Apr'!D25</f>
        <v>198</v>
      </c>
      <c r="E25">
        <f>C25+'[2]Apr'!E25</f>
        <v>267</v>
      </c>
    </row>
    <row r="26" spans="1:5" ht="12.75">
      <c r="A26" s="2" t="s">
        <v>117</v>
      </c>
      <c r="B26">
        <v>32</v>
      </c>
      <c r="C26">
        <v>36</v>
      </c>
      <c r="D26">
        <f>B26+'[2]Apr'!D26</f>
        <v>108</v>
      </c>
      <c r="E26">
        <f>C26+'[2]Apr'!E26</f>
        <v>138</v>
      </c>
    </row>
    <row r="27" spans="1:5" ht="12.75">
      <c r="A27" s="2" t="s">
        <v>108</v>
      </c>
      <c r="B27">
        <v>7</v>
      </c>
      <c r="C27">
        <v>12</v>
      </c>
      <c r="D27">
        <f>B27+'[2]Apr'!D27</f>
        <v>33</v>
      </c>
      <c r="E27">
        <f>C27+'[2]Apr'!E27</f>
        <v>46</v>
      </c>
    </row>
    <row r="28" spans="1:5" ht="12.75">
      <c r="A28" s="2" t="s">
        <v>118</v>
      </c>
      <c r="B28">
        <v>11</v>
      </c>
      <c r="C28">
        <v>8</v>
      </c>
      <c r="D28">
        <f>B28+'[2]Apr'!D28</f>
        <v>45</v>
      </c>
      <c r="E28">
        <f>C28+'[2]Apr'!E28</f>
        <v>72</v>
      </c>
    </row>
    <row r="29" spans="1:5" ht="12.75">
      <c r="A29" s="2" t="s">
        <v>119</v>
      </c>
      <c r="B29">
        <v>6</v>
      </c>
      <c r="C29">
        <v>2</v>
      </c>
      <c r="D29">
        <f>B29+'[2]Apr'!D29</f>
        <v>12</v>
      </c>
      <c r="E29">
        <f>C29+'[2]Apr'!E29</f>
        <v>11</v>
      </c>
    </row>
    <row r="31" ht="12.75">
      <c r="A31" s="2" t="s">
        <v>123</v>
      </c>
    </row>
    <row r="32" spans="2:7" s="1" customFormat="1" ht="12.75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5" ht="12.75">
      <c r="A33" s="2" t="s">
        <v>115</v>
      </c>
      <c r="B33">
        <v>4</v>
      </c>
      <c r="C33">
        <v>1</v>
      </c>
      <c r="D33">
        <f>B33+'[2]Apr'!D33</f>
        <v>26</v>
      </c>
      <c r="E33">
        <f>C33+'[2]Apr'!E33</f>
        <v>19</v>
      </c>
    </row>
    <row r="34" spans="1:5" ht="12.75">
      <c r="A34" s="2" t="s">
        <v>116</v>
      </c>
      <c r="B34">
        <v>5</v>
      </c>
      <c r="C34">
        <v>3</v>
      </c>
      <c r="D34">
        <f>B34+'[2]Apr'!D34</f>
        <v>23</v>
      </c>
      <c r="E34">
        <f>C34+'[2]Apr'!E34</f>
        <v>18</v>
      </c>
    </row>
    <row r="35" spans="1:5" ht="12.75">
      <c r="A35" s="2" t="s">
        <v>117</v>
      </c>
      <c r="B35">
        <v>3</v>
      </c>
      <c r="C35">
        <v>0</v>
      </c>
      <c r="D35">
        <f>B35+'[2]Apr'!D35</f>
        <v>7</v>
      </c>
      <c r="E35">
        <f>C35+'[2]Apr'!E35</f>
        <v>5</v>
      </c>
    </row>
    <row r="36" spans="1:5" ht="12.75">
      <c r="A36" s="2" t="s">
        <v>108</v>
      </c>
      <c r="B36">
        <v>1</v>
      </c>
      <c r="C36">
        <v>3</v>
      </c>
      <c r="D36">
        <f>B36+'[2]Apr'!D36</f>
        <v>6</v>
      </c>
      <c r="E36">
        <f>C36+'[2]Apr'!E36</f>
        <v>6</v>
      </c>
    </row>
    <row r="37" spans="1:5" ht="12.75">
      <c r="A37" s="2" t="s">
        <v>118</v>
      </c>
      <c r="B37">
        <v>0</v>
      </c>
      <c r="C37">
        <v>0</v>
      </c>
      <c r="D37">
        <f>B37+'[2]Apr'!D37</f>
        <v>4</v>
      </c>
      <c r="E37">
        <f>C37+'[2]Apr'!E37</f>
        <v>5</v>
      </c>
    </row>
    <row r="38" spans="1:5" ht="12.75">
      <c r="A38" s="2" t="s">
        <v>119</v>
      </c>
      <c r="B38">
        <v>1</v>
      </c>
      <c r="C38">
        <v>0</v>
      </c>
      <c r="D38">
        <f>B38+'[2]Apr'!D38</f>
        <v>6</v>
      </c>
      <c r="E38">
        <f>C38+'[2]Apr'!E38</f>
        <v>2</v>
      </c>
    </row>
    <row r="41" spans="1:8" ht="12.75">
      <c r="A41" s="2" t="s">
        <v>236</v>
      </c>
      <c r="F41" s="9"/>
      <c r="G41" s="9"/>
      <c r="H41" s="9"/>
    </row>
    <row r="42" spans="2:8" s="1" customFormat="1" ht="12.75">
      <c r="B42" s="2" t="s">
        <v>1</v>
      </c>
      <c r="C42" s="2" t="s">
        <v>33</v>
      </c>
      <c r="D42" s="2" t="s">
        <v>3</v>
      </c>
      <c r="E42" s="2" t="s">
        <v>4</v>
      </c>
      <c r="F42" s="3"/>
      <c r="G42" s="3"/>
      <c r="H42" s="3"/>
    </row>
    <row r="43" spans="1:8" ht="12.75">
      <c r="A43" s="2" t="s">
        <v>237</v>
      </c>
      <c r="D43">
        <f>B43+'[2]Apr'!D43</f>
        <v>0</v>
      </c>
      <c r="E43">
        <f>C43+'[2]Apr'!E43</f>
        <v>0</v>
      </c>
      <c r="F43" s="9"/>
      <c r="G43" s="9"/>
      <c r="H43" s="9"/>
    </row>
    <row r="44" ht="12.75">
      <c r="A44"/>
    </row>
  </sheetData>
  <sheetProtection/>
  <printOptions gridLines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20.57421875" style="0" customWidth="1"/>
    <col min="6" max="6" width="12.140625" style="0" customWidth="1"/>
    <col min="7" max="7" width="10.140625" style="0" customWidth="1"/>
  </cols>
  <sheetData>
    <row r="1" spans="1:3" ht="12.75">
      <c r="A1" s="30"/>
      <c r="B1" s="30" t="s">
        <v>234</v>
      </c>
      <c r="C1">
        <v>2009</v>
      </c>
    </row>
    <row r="2" spans="1:7" ht="12.75">
      <c r="A2" s="2" t="s">
        <v>164</v>
      </c>
      <c r="F2" s="22"/>
      <c r="G2" s="22"/>
    </row>
    <row r="3" spans="1:7" ht="12.75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 ht="12.75">
      <c r="A4" s="2" t="s">
        <v>22</v>
      </c>
      <c r="B4" s="8">
        <v>82</v>
      </c>
      <c r="C4" s="8">
        <v>35</v>
      </c>
      <c r="D4" s="8">
        <v>580</v>
      </c>
      <c r="E4" s="11">
        <v>251</v>
      </c>
      <c r="F4" s="4">
        <f>(B4-C4)/C4</f>
        <v>1.3428571428571427</v>
      </c>
      <c r="G4" s="4">
        <f>(D4-E4)/E4</f>
        <v>1.3107569721115537</v>
      </c>
    </row>
    <row r="5" spans="1:7" ht="12.75">
      <c r="A5" s="2" t="s">
        <v>23</v>
      </c>
      <c r="B5" s="8">
        <v>32</v>
      </c>
      <c r="C5" s="8">
        <v>9</v>
      </c>
      <c r="D5" s="8">
        <v>202</v>
      </c>
      <c r="E5" s="11">
        <v>79</v>
      </c>
      <c r="F5" s="4">
        <f>(B5-C5)/C5</f>
        <v>2.5555555555555554</v>
      </c>
      <c r="G5" s="4">
        <f aca="true" t="shared" si="0" ref="G5:G18">(D5-E5)/E5</f>
        <v>1.5569620253164558</v>
      </c>
    </row>
    <row r="6" spans="1:7" ht="12.75">
      <c r="A6" s="2" t="s">
        <v>24</v>
      </c>
      <c r="B6" s="8">
        <v>266</v>
      </c>
      <c r="C6" s="8">
        <v>117</v>
      </c>
      <c r="D6" s="8">
        <v>1331</v>
      </c>
      <c r="E6" s="11">
        <v>665</v>
      </c>
      <c r="F6" s="4">
        <f>(B6-C6)/C6</f>
        <v>1.2735042735042734</v>
      </c>
      <c r="G6" s="4">
        <f t="shared" si="0"/>
        <v>1.0015037593984963</v>
      </c>
    </row>
    <row r="7" spans="1:7" ht="12.75">
      <c r="A7" s="2" t="s">
        <v>17</v>
      </c>
      <c r="B7" s="11">
        <v>8</v>
      </c>
      <c r="C7" s="11">
        <v>1</v>
      </c>
      <c r="D7" s="11">
        <v>19</v>
      </c>
      <c r="E7" s="11">
        <v>2</v>
      </c>
      <c r="F7" s="4"/>
      <c r="G7" s="4">
        <f t="shared" si="0"/>
        <v>8.5</v>
      </c>
    </row>
    <row r="8" spans="1:7" ht="12.75">
      <c r="A8" s="2" t="s">
        <v>25</v>
      </c>
      <c r="B8" s="11">
        <v>21</v>
      </c>
      <c r="C8" s="11">
        <v>4</v>
      </c>
      <c r="D8" s="11">
        <v>119</v>
      </c>
      <c r="E8" s="11">
        <v>10</v>
      </c>
      <c r="F8" s="4">
        <v>12</v>
      </c>
      <c r="G8" s="4">
        <f t="shared" si="0"/>
        <v>10.9</v>
      </c>
    </row>
    <row r="9" spans="1:7" ht="12.75">
      <c r="A9" s="2" t="s">
        <v>26</v>
      </c>
      <c r="B9" s="11">
        <v>1</v>
      </c>
      <c r="C9" s="11">
        <v>0</v>
      </c>
      <c r="D9" s="11">
        <v>7</v>
      </c>
      <c r="E9" s="11">
        <v>4</v>
      </c>
      <c r="F9" s="4"/>
      <c r="G9" s="4">
        <f t="shared" si="0"/>
        <v>0.75</v>
      </c>
    </row>
    <row r="10" spans="1:7" ht="12.75">
      <c r="A10" s="2" t="s">
        <v>35</v>
      </c>
      <c r="B10" s="11">
        <v>0</v>
      </c>
      <c r="C10" s="11">
        <v>0</v>
      </c>
      <c r="D10" s="11">
        <v>0</v>
      </c>
      <c r="E10" s="11">
        <v>0</v>
      </c>
      <c r="F10" s="4"/>
      <c r="G10" s="4"/>
    </row>
    <row r="11" spans="1:7" ht="12.75">
      <c r="A11" s="2" t="s">
        <v>34</v>
      </c>
      <c r="B11" s="11">
        <v>0</v>
      </c>
      <c r="C11" s="11">
        <v>0</v>
      </c>
      <c r="D11" s="11">
        <v>0</v>
      </c>
      <c r="E11" s="11">
        <v>0</v>
      </c>
      <c r="F11" s="4"/>
      <c r="G11" s="4"/>
    </row>
    <row r="12" spans="1:7" ht="12.75">
      <c r="A12" s="2" t="s">
        <v>27</v>
      </c>
      <c r="B12" s="11">
        <v>0</v>
      </c>
      <c r="C12" s="11">
        <v>0</v>
      </c>
      <c r="D12" s="11">
        <v>0</v>
      </c>
      <c r="E12" s="11">
        <v>0</v>
      </c>
      <c r="F12" s="4"/>
      <c r="G12" s="4"/>
    </row>
    <row r="13" spans="1:7" ht="12.75">
      <c r="A13" s="2" t="s">
        <v>28</v>
      </c>
      <c r="B13" s="11">
        <v>189</v>
      </c>
      <c r="C13" s="11">
        <v>2</v>
      </c>
      <c r="D13" s="11">
        <v>1152</v>
      </c>
      <c r="E13" s="11">
        <v>51</v>
      </c>
      <c r="F13" s="4">
        <f>(B13-C13)/C13</f>
        <v>93.5</v>
      </c>
      <c r="G13" s="4">
        <f t="shared" si="0"/>
        <v>21.58823529411765</v>
      </c>
    </row>
    <row r="14" spans="1:7" ht="12.75">
      <c r="A14" s="2" t="s">
        <v>29</v>
      </c>
      <c r="B14" s="11">
        <v>1</v>
      </c>
      <c r="C14" s="11">
        <v>0</v>
      </c>
      <c r="D14" s="11">
        <v>13</v>
      </c>
      <c r="E14" s="11">
        <v>1</v>
      </c>
      <c r="F14" s="4"/>
      <c r="G14" s="4"/>
    </row>
    <row r="15" spans="1:7" ht="12.75">
      <c r="A15" s="2" t="s">
        <v>30</v>
      </c>
      <c r="B15" s="11">
        <v>0</v>
      </c>
      <c r="C15" s="11">
        <v>0</v>
      </c>
      <c r="D15" s="11">
        <v>24</v>
      </c>
      <c r="E15" s="11">
        <v>0</v>
      </c>
      <c r="F15" s="4"/>
      <c r="G15" s="4"/>
    </row>
    <row r="16" spans="1:7" ht="12.75">
      <c r="A16" s="2" t="s">
        <v>31</v>
      </c>
      <c r="B16" s="11">
        <v>2</v>
      </c>
      <c r="C16" s="11">
        <v>0</v>
      </c>
      <c r="D16" s="11">
        <v>10</v>
      </c>
      <c r="E16" s="11">
        <v>11</v>
      </c>
      <c r="F16" s="4"/>
      <c r="G16" s="4">
        <f t="shared" si="0"/>
        <v>-0.09090909090909091</v>
      </c>
    </row>
    <row r="17" spans="1:7" ht="12.75">
      <c r="A17" s="2" t="s">
        <v>32</v>
      </c>
      <c r="B17" s="12">
        <v>5339</v>
      </c>
      <c r="C17" s="12">
        <v>2002</v>
      </c>
      <c r="D17" s="12">
        <v>24593</v>
      </c>
      <c r="E17" s="12">
        <v>8514</v>
      </c>
      <c r="F17" s="4">
        <f>(B17-C17)/C17</f>
        <v>1.6668331668331668</v>
      </c>
      <c r="G17" s="4">
        <f t="shared" si="0"/>
        <v>1.8885365280714117</v>
      </c>
    </row>
    <row r="18" spans="1:7" ht="12.75">
      <c r="A18" s="2" t="s">
        <v>163</v>
      </c>
      <c r="B18" s="11">
        <v>802.5</v>
      </c>
      <c r="C18" s="11">
        <v>354.5</v>
      </c>
      <c r="D18" s="11">
        <v>4004.5</v>
      </c>
      <c r="E18" s="11">
        <v>1512.5</v>
      </c>
      <c r="F18" s="4">
        <f>(B18-C18)/C18</f>
        <v>1.2637517630465445</v>
      </c>
      <c r="G18" s="4">
        <f t="shared" si="0"/>
        <v>1.647603305785124</v>
      </c>
    </row>
    <row r="21" spans="1:2" ht="12.75">
      <c r="A21" s="15" t="s">
        <v>234</v>
      </c>
      <c r="B21">
        <v>2009</v>
      </c>
    </row>
    <row r="22" ht="12.75">
      <c r="A22" s="2" t="s">
        <v>171</v>
      </c>
    </row>
    <row r="23" spans="1:8" ht="12.75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7" ht="12.75">
      <c r="A24" s="1" t="s">
        <v>22</v>
      </c>
      <c r="B24">
        <v>0</v>
      </c>
      <c r="C24">
        <v>0</v>
      </c>
      <c r="D24">
        <v>1</v>
      </c>
      <c r="E24">
        <v>0</v>
      </c>
      <c r="F24" s="4"/>
      <c r="G24" s="4"/>
    </row>
    <row r="25" spans="1:7" ht="12.75">
      <c r="A25" s="1" t="s">
        <v>23</v>
      </c>
      <c r="B25">
        <v>0</v>
      </c>
      <c r="C25">
        <v>0</v>
      </c>
      <c r="D25">
        <v>0</v>
      </c>
      <c r="E25">
        <v>0</v>
      </c>
      <c r="F25" s="4"/>
      <c r="G25" s="4"/>
    </row>
    <row r="26" spans="1:7" ht="12.75">
      <c r="A26" s="1" t="s">
        <v>24</v>
      </c>
      <c r="B26">
        <v>53</v>
      </c>
      <c r="C26">
        <v>15</v>
      </c>
      <c r="D26">
        <v>95</v>
      </c>
      <c r="E26">
        <v>51</v>
      </c>
      <c r="F26" s="4">
        <f aca="true" t="shared" si="1" ref="F26:F40">(B26-C26)/C26</f>
        <v>2.533333333333333</v>
      </c>
      <c r="G26" s="4">
        <f aca="true" t="shared" si="2" ref="G26:G40">(D26-E26)/E26</f>
        <v>0.8627450980392157</v>
      </c>
    </row>
    <row r="27" spans="1:7" ht="12.75">
      <c r="A27" s="1" t="s">
        <v>17</v>
      </c>
      <c r="B27">
        <v>0</v>
      </c>
      <c r="C27">
        <v>0</v>
      </c>
      <c r="D27">
        <v>1</v>
      </c>
      <c r="E27">
        <v>0</v>
      </c>
      <c r="F27" s="4"/>
      <c r="G27" s="4"/>
    </row>
    <row r="28" spans="1:7" ht="12.75">
      <c r="A28" s="1" t="s">
        <v>25</v>
      </c>
      <c r="B28">
        <v>291</v>
      </c>
      <c r="C28">
        <v>43</v>
      </c>
      <c r="D28">
        <v>514</v>
      </c>
      <c r="E28">
        <v>148</v>
      </c>
      <c r="F28" s="4">
        <f t="shared" si="1"/>
        <v>5.767441860465116</v>
      </c>
      <c r="G28" s="4">
        <f t="shared" si="2"/>
        <v>2.472972972972973</v>
      </c>
    </row>
    <row r="29" spans="1:7" ht="12.75">
      <c r="A29" s="1" t="s">
        <v>26</v>
      </c>
      <c r="B29">
        <v>55</v>
      </c>
      <c r="C29">
        <v>13</v>
      </c>
      <c r="D29">
        <v>189</v>
      </c>
      <c r="E29">
        <v>84</v>
      </c>
      <c r="F29" s="4">
        <f t="shared" si="1"/>
        <v>3.230769230769231</v>
      </c>
      <c r="G29" s="4">
        <f t="shared" si="2"/>
        <v>1.25</v>
      </c>
    </row>
    <row r="30" spans="1:7" ht="12.75">
      <c r="A30" s="1" t="s">
        <v>34</v>
      </c>
      <c r="B30">
        <v>55</v>
      </c>
      <c r="C30">
        <v>17</v>
      </c>
      <c r="D30">
        <v>174</v>
      </c>
      <c r="E30">
        <v>91</v>
      </c>
      <c r="F30" s="4">
        <f t="shared" si="1"/>
        <v>2.235294117647059</v>
      </c>
      <c r="G30" s="4">
        <f t="shared" si="2"/>
        <v>0.9120879120879121</v>
      </c>
    </row>
    <row r="31" spans="1:7" ht="12.75">
      <c r="A31" s="1" t="s">
        <v>35</v>
      </c>
      <c r="B31">
        <v>10966</v>
      </c>
      <c r="C31">
        <v>57447</v>
      </c>
      <c r="D31">
        <v>33622</v>
      </c>
      <c r="E31">
        <v>62867</v>
      </c>
      <c r="F31" s="4">
        <f t="shared" si="1"/>
        <v>-0.8091110066670149</v>
      </c>
      <c r="G31" s="4">
        <f t="shared" si="2"/>
        <v>-0.46518841363513447</v>
      </c>
    </row>
    <row r="32" spans="1:7" ht="12.75">
      <c r="A32" s="1" t="s">
        <v>27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 ht="12.75">
      <c r="A33" s="1" t="s">
        <v>28</v>
      </c>
      <c r="B33">
        <v>62</v>
      </c>
      <c r="C33">
        <v>19</v>
      </c>
      <c r="D33">
        <v>240</v>
      </c>
      <c r="E33">
        <v>107</v>
      </c>
      <c r="F33" s="4">
        <f t="shared" si="1"/>
        <v>2.263157894736842</v>
      </c>
      <c r="G33" s="4">
        <f t="shared" si="2"/>
        <v>1.2429906542056075</v>
      </c>
    </row>
    <row r="34" spans="1:7" ht="12.75">
      <c r="A34" s="1" t="s">
        <v>29</v>
      </c>
      <c r="B34">
        <v>0</v>
      </c>
      <c r="C34">
        <v>0</v>
      </c>
      <c r="D34">
        <v>0</v>
      </c>
      <c r="E34">
        <v>0</v>
      </c>
      <c r="F34" s="4"/>
      <c r="G34" s="4"/>
    </row>
    <row r="35" spans="1:7" ht="12.75">
      <c r="A35" s="1" t="s">
        <v>30</v>
      </c>
      <c r="B35">
        <v>0</v>
      </c>
      <c r="C35">
        <v>0</v>
      </c>
      <c r="D35">
        <v>0</v>
      </c>
      <c r="E35">
        <v>0</v>
      </c>
      <c r="F35" s="4"/>
      <c r="G35" s="4"/>
    </row>
    <row r="36" spans="1:7" ht="12.75">
      <c r="A36" s="1" t="s">
        <v>31</v>
      </c>
      <c r="B36">
        <v>30</v>
      </c>
      <c r="C36">
        <v>18</v>
      </c>
      <c r="D36">
        <v>62</v>
      </c>
      <c r="E36">
        <v>88</v>
      </c>
      <c r="F36" s="4">
        <f t="shared" si="1"/>
        <v>0.6666666666666666</v>
      </c>
      <c r="G36" s="4">
        <f t="shared" si="2"/>
        <v>-0.29545454545454547</v>
      </c>
    </row>
    <row r="37" spans="1:7" ht="12.75">
      <c r="A37" s="1" t="s">
        <v>172</v>
      </c>
      <c r="B37">
        <v>0</v>
      </c>
      <c r="C37">
        <v>0</v>
      </c>
      <c r="D37">
        <v>0</v>
      </c>
      <c r="E37">
        <v>0</v>
      </c>
      <c r="F37" s="4"/>
      <c r="G37" s="4"/>
    </row>
    <row r="38" spans="1:7" ht="12.75">
      <c r="A38" s="1" t="s">
        <v>173</v>
      </c>
      <c r="B38" s="39">
        <v>10494</v>
      </c>
      <c r="C38">
        <v>31179</v>
      </c>
      <c r="D38">
        <v>68519</v>
      </c>
      <c r="E38">
        <v>74122</v>
      </c>
      <c r="F38" s="4">
        <f t="shared" si="1"/>
        <v>-0.663427306841143</v>
      </c>
      <c r="G38" s="4">
        <f t="shared" si="2"/>
        <v>-0.07559159223982084</v>
      </c>
    </row>
    <row r="39" spans="1:7" ht="12.75">
      <c r="A39" s="1"/>
      <c r="F39" s="4"/>
      <c r="G39" s="4"/>
    </row>
    <row r="40" spans="1:7" ht="12.75">
      <c r="A40" s="1" t="s">
        <v>174</v>
      </c>
      <c r="B40" s="39">
        <v>5350</v>
      </c>
      <c r="C40">
        <v>3400</v>
      </c>
      <c r="D40">
        <v>22880</v>
      </c>
      <c r="E40">
        <v>17693</v>
      </c>
      <c r="F40" s="4">
        <f t="shared" si="1"/>
        <v>0.5735294117647058</v>
      </c>
      <c r="G40" s="4">
        <f t="shared" si="2"/>
        <v>0.2931667891256429</v>
      </c>
    </row>
    <row r="41" ht="12.75">
      <c r="A41" s="1"/>
    </row>
    <row r="42" ht="12.75">
      <c r="A42" s="1"/>
    </row>
    <row r="43" ht="12.75">
      <c r="A43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2.140625" style="1" bestFit="1" customWidth="1"/>
    <col min="2" max="2" width="10.8515625" style="0" bestFit="1" customWidth="1"/>
    <col min="3" max="3" width="20.140625" style="0" bestFit="1" customWidth="1"/>
    <col min="4" max="4" width="6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37</v>
      </c>
      <c r="B1" t="s">
        <v>234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38</v>
      </c>
      <c r="B3">
        <v>1139</v>
      </c>
      <c r="C3">
        <v>1248</v>
      </c>
      <c r="D3">
        <f>B3+'[1]Apr Records'!D3</f>
        <v>4979</v>
      </c>
      <c r="E3">
        <f>C3+'[1]Apr Records'!E3</f>
        <v>5302</v>
      </c>
      <c r="F3" s="7">
        <f>(B3-C3)/C3</f>
        <v>-0.08733974358974358</v>
      </c>
      <c r="G3" s="7">
        <f>(D3-E3)/E3</f>
        <v>-0.06092040739343644</v>
      </c>
    </row>
    <row r="4" spans="1:7" ht="12.75">
      <c r="A4" s="2" t="s">
        <v>39</v>
      </c>
      <c r="B4">
        <v>193</v>
      </c>
      <c r="C4">
        <v>188</v>
      </c>
      <c r="D4">
        <f>B4+'[1]Apr Records'!D4</f>
        <v>1147</v>
      </c>
      <c r="E4">
        <f>C4+'[1]Apr Records'!E4</f>
        <v>1036</v>
      </c>
      <c r="F4" s="7">
        <f aca="true" t="shared" si="0" ref="F4:F11">(B4-C4)/C4</f>
        <v>0.026595744680851064</v>
      </c>
      <c r="G4" s="7">
        <f aca="true" t="shared" si="1" ref="G4:G11">(D4-E4)/E4</f>
        <v>0.10714285714285714</v>
      </c>
    </row>
    <row r="5" spans="1:7" ht="12.75">
      <c r="A5" s="2" t="s">
        <v>40</v>
      </c>
      <c r="B5">
        <v>3757</v>
      </c>
      <c r="C5">
        <v>3477</v>
      </c>
      <c r="D5">
        <f>B5+'[1]Apr Records'!D5</f>
        <v>16344</v>
      </c>
      <c r="E5">
        <f>C5+'[1]Apr Records'!E5</f>
        <v>14988</v>
      </c>
      <c r="F5" s="7">
        <f t="shared" si="0"/>
        <v>0.08052919183203912</v>
      </c>
      <c r="G5" s="7">
        <f t="shared" si="1"/>
        <v>0.09047237790232186</v>
      </c>
    </row>
    <row r="6" spans="1:7" ht="12.75">
      <c r="A6" s="2" t="s">
        <v>41</v>
      </c>
      <c r="B6">
        <v>403</v>
      </c>
      <c r="C6">
        <v>359</v>
      </c>
      <c r="D6">
        <f>B6+'[1]Apr Records'!D6</f>
        <v>1604</v>
      </c>
      <c r="E6">
        <f>C6+'[1]Apr Records'!E6</f>
        <v>1895</v>
      </c>
      <c r="F6" s="7">
        <f t="shared" si="0"/>
        <v>0.12256267409470752</v>
      </c>
      <c r="G6" s="7">
        <f t="shared" si="1"/>
        <v>-0.15356200527704486</v>
      </c>
    </row>
    <row r="7" spans="1:7" ht="12.75">
      <c r="A7" s="2" t="s">
        <v>42</v>
      </c>
      <c r="B7">
        <v>1</v>
      </c>
      <c r="C7">
        <v>19</v>
      </c>
      <c r="D7">
        <f>B7+'[1]Apr Records'!D7</f>
        <v>27</v>
      </c>
      <c r="E7">
        <f>C7+'[1]Apr Records'!E7</f>
        <v>67</v>
      </c>
      <c r="F7" s="7">
        <f t="shared" si="0"/>
        <v>-0.9473684210526315</v>
      </c>
      <c r="G7" s="7">
        <f t="shared" si="1"/>
        <v>-0.5970149253731343</v>
      </c>
    </row>
    <row r="8" spans="1:7" ht="12.75">
      <c r="A8" s="2" t="s">
        <v>43</v>
      </c>
      <c r="B8">
        <v>91</v>
      </c>
      <c r="C8">
        <v>101</v>
      </c>
      <c r="D8">
        <f>B8+'[1]Apr Records'!D8</f>
        <v>519</v>
      </c>
      <c r="E8">
        <f>C8+'[1]Apr Records'!E8</f>
        <v>490</v>
      </c>
      <c r="F8" s="7">
        <f t="shared" si="0"/>
        <v>-0.09900990099009901</v>
      </c>
      <c r="G8" s="7">
        <f t="shared" si="1"/>
        <v>0.05918367346938776</v>
      </c>
    </row>
    <row r="9" spans="1:7" ht="12.75">
      <c r="A9" s="2" t="s">
        <v>44</v>
      </c>
      <c r="B9">
        <v>0</v>
      </c>
      <c r="C9">
        <v>0</v>
      </c>
      <c r="D9">
        <f>B9+'[1]Apr Records'!D9</f>
        <v>5</v>
      </c>
      <c r="E9">
        <f>C9+'[1]Apr Records'!E9</f>
        <v>10</v>
      </c>
      <c r="F9" s="7"/>
      <c r="G9" s="7">
        <f t="shared" si="1"/>
        <v>-0.5</v>
      </c>
    </row>
    <row r="10" spans="1:7" ht="12.75">
      <c r="A10" s="2" t="s">
        <v>124</v>
      </c>
      <c r="B10">
        <v>100</v>
      </c>
      <c r="C10">
        <v>118</v>
      </c>
      <c r="D10">
        <f>B10+'[1]Apr Records'!D10</f>
        <v>585</v>
      </c>
      <c r="E10">
        <f>C10+'[1]Apr Records'!E10</f>
        <v>620</v>
      </c>
      <c r="F10" s="7">
        <f t="shared" si="0"/>
        <v>-0.15254237288135594</v>
      </c>
      <c r="G10" s="7">
        <f t="shared" si="1"/>
        <v>-0.056451612903225805</v>
      </c>
    </row>
    <row r="11" spans="1:7" ht="12.75">
      <c r="A11" s="2" t="s">
        <v>159</v>
      </c>
      <c r="B11">
        <v>141</v>
      </c>
      <c r="C11">
        <v>113</v>
      </c>
      <c r="D11">
        <f>B11+'[1]Apr Records'!D11</f>
        <v>770</v>
      </c>
      <c r="E11">
        <f>C11+'[1]Apr Records'!E11</f>
        <v>719</v>
      </c>
      <c r="F11" s="7">
        <f t="shared" si="0"/>
        <v>0.24778761061946902</v>
      </c>
      <c r="G11" s="7">
        <f t="shared" si="1"/>
        <v>0.07093184979137691</v>
      </c>
    </row>
    <row r="13" ht="12.75">
      <c r="A13" s="2" t="s">
        <v>101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 ht="12.75">
      <c r="A15" s="2" t="s">
        <v>104</v>
      </c>
      <c r="B15">
        <v>3</v>
      </c>
      <c r="C15">
        <v>6</v>
      </c>
      <c r="D15">
        <v>24</v>
      </c>
      <c r="E15">
        <v>23</v>
      </c>
      <c r="F15" s="7">
        <f>(B15-C15)/C15</f>
        <v>-0.5</v>
      </c>
      <c r="G15" s="7">
        <f>(D15-E15)/E15</f>
        <v>0.043478260869565216</v>
      </c>
    </row>
    <row r="16" spans="1:7" ht="12.75">
      <c r="A16" s="2" t="s">
        <v>58</v>
      </c>
      <c r="B16">
        <v>3</v>
      </c>
      <c r="C16">
        <v>6</v>
      </c>
      <c r="D16">
        <v>24</v>
      </c>
      <c r="E16">
        <v>23</v>
      </c>
      <c r="F16" s="7"/>
      <c r="G16" s="7">
        <f aca="true" t="shared" si="2" ref="G16:G24">(D16-E16)/E16</f>
        <v>0.043478260869565216</v>
      </c>
    </row>
    <row r="17" spans="1:7" ht="12.75">
      <c r="A17" s="2"/>
      <c r="F17" s="7"/>
      <c r="G17" s="7"/>
    </row>
    <row r="18" spans="1:7" ht="12.75">
      <c r="A18" s="2" t="s">
        <v>102</v>
      </c>
      <c r="B18">
        <v>3</v>
      </c>
      <c r="C18">
        <v>5</v>
      </c>
      <c r="D18">
        <v>21</v>
      </c>
      <c r="E18">
        <v>17</v>
      </c>
      <c r="F18" s="7"/>
      <c r="G18" s="7">
        <f t="shared" si="2"/>
        <v>0.23529411764705882</v>
      </c>
    </row>
    <row r="19" spans="1:7" ht="12.75">
      <c r="A19" s="2" t="s">
        <v>103</v>
      </c>
      <c r="C19">
        <v>1</v>
      </c>
      <c r="D19">
        <v>3</v>
      </c>
      <c r="E19">
        <v>6</v>
      </c>
      <c r="F19" s="7">
        <f>(B19-C19)/C19</f>
        <v>-1</v>
      </c>
      <c r="G19" s="7">
        <f t="shared" si="2"/>
        <v>-0.5</v>
      </c>
    </row>
    <row r="20" spans="1:7" ht="12.75">
      <c r="A20" s="2"/>
      <c r="F20" s="7"/>
      <c r="G20" s="7"/>
    </row>
    <row r="21" spans="1:7" ht="12.75">
      <c r="A21" s="2" t="s">
        <v>105</v>
      </c>
      <c r="B21">
        <v>2</v>
      </c>
      <c r="C21">
        <v>5</v>
      </c>
      <c r="D21">
        <v>12</v>
      </c>
      <c r="E21">
        <v>14</v>
      </c>
      <c r="F21" s="7">
        <f>(B21-C21)/C21</f>
        <v>-0.6</v>
      </c>
      <c r="G21" s="7">
        <f t="shared" si="2"/>
        <v>-0.14285714285714285</v>
      </c>
    </row>
    <row r="22" spans="1:7" ht="12.75">
      <c r="A22" s="2" t="s">
        <v>106</v>
      </c>
      <c r="B22">
        <v>1</v>
      </c>
      <c r="D22">
        <v>2</v>
      </c>
      <c r="F22" s="7"/>
      <c r="G22" s="7"/>
    </row>
    <row r="23" spans="1:7" ht="12.75">
      <c r="A23" s="2" t="s">
        <v>107</v>
      </c>
      <c r="D23">
        <v>5</v>
      </c>
      <c r="F23" s="7"/>
      <c r="G23" s="7"/>
    </row>
    <row r="24" spans="1:7" ht="12.75">
      <c r="A24" s="2" t="s">
        <v>108</v>
      </c>
      <c r="C24">
        <v>1</v>
      </c>
      <c r="D24">
        <v>5</v>
      </c>
      <c r="E24">
        <v>9</v>
      </c>
      <c r="F24" s="7"/>
      <c r="G24" s="7">
        <f t="shared" si="2"/>
        <v>-0.4444444444444444</v>
      </c>
    </row>
    <row r="27" spans="1:8" ht="12.75">
      <c r="A27" s="3"/>
      <c r="B27" s="9"/>
      <c r="C27" s="9"/>
      <c r="D27" s="9"/>
      <c r="E27" s="9"/>
      <c r="F27" s="9"/>
      <c r="G27" s="9"/>
      <c r="H27" s="9"/>
    </row>
    <row r="28" spans="1:8" ht="12.75">
      <c r="A28" s="3"/>
      <c r="B28" s="3"/>
      <c r="C28" s="3"/>
      <c r="D28" s="3"/>
      <c r="E28" s="3"/>
      <c r="F28" s="3"/>
      <c r="G28" s="3"/>
      <c r="H28" s="9"/>
    </row>
    <row r="29" spans="1:8" ht="12.75">
      <c r="A29" s="3"/>
      <c r="B29" s="9"/>
      <c r="C29" s="9"/>
      <c r="D29" s="9"/>
      <c r="E29" s="9"/>
      <c r="F29" s="27"/>
      <c r="G29" s="27"/>
      <c r="H29" s="9"/>
    </row>
    <row r="30" spans="1:8" ht="12.75">
      <c r="A30" s="3"/>
      <c r="B30" s="9"/>
      <c r="C30" s="9"/>
      <c r="D30" s="9"/>
      <c r="E30" s="9"/>
      <c r="F30" s="9"/>
      <c r="G30" s="9"/>
      <c r="H30" s="9"/>
    </row>
    <row r="31" spans="1:8" ht="12.75">
      <c r="A31" s="3"/>
      <c r="B31" s="9"/>
      <c r="C31" s="9"/>
      <c r="D31" s="9"/>
      <c r="E31" s="9"/>
      <c r="F31" s="9"/>
      <c r="G31" s="9"/>
      <c r="H31" s="9"/>
    </row>
    <row r="32" spans="1:8" ht="12.75">
      <c r="A32" s="3"/>
      <c r="B32" s="3"/>
      <c r="C32" s="3"/>
      <c r="D32" s="3"/>
      <c r="E32" s="3"/>
      <c r="F32" s="3"/>
      <c r="G32" s="3"/>
      <c r="H32" s="9"/>
    </row>
    <row r="33" spans="1:8" ht="12.75">
      <c r="A33" s="3"/>
      <c r="B33" s="9"/>
      <c r="C33" s="9"/>
      <c r="D33" s="9"/>
      <c r="E33" s="9"/>
      <c r="F33" s="27"/>
      <c r="G33" s="27"/>
      <c r="H33" s="9"/>
    </row>
    <row r="34" spans="1:8" ht="12.75">
      <c r="A34" s="3"/>
      <c r="B34" s="9"/>
      <c r="C34" s="9"/>
      <c r="D34" s="9"/>
      <c r="E34" s="9"/>
      <c r="F34" s="27"/>
      <c r="G34" s="27"/>
      <c r="H34" s="9"/>
    </row>
    <row r="35" spans="1:8" ht="12.75">
      <c r="A35" s="3"/>
      <c r="B35" s="9"/>
      <c r="C35" s="9"/>
      <c r="D35" s="9"/>
      <c r="E35" s="9"/>
      <c r="F35" s="27"/>
      <c r="G35" s="27"/>
      <c r="H35" s="9"/>
    </row>
    <row r="36" spans="1:8" ht="12.75">
      <c r="A36" s="3"/>
      <c r="B36" s="9"/>
      <c r="C36" s="9"/>
      <c r="D36" s="9"/>
      <c r="E36" s="9"/>
      <c r="F36" s="27"/>
      <c r="G36" s="27"/>
      <c r="H36" s="9"/>
    </row>
    <row r="37" spans="1:8" ht="12.75">
      <c r="A37" s="3"/>
      <c r="B37" s="9"/>
      <c r="C37" s="9"/>
      <c r="D37" s="9"/>
      <c r="E37" s="9"/>
      <c r="F37" s="27"/>
      <c r="G37" s="27"/>
      <c r="H37" s="9"/>
    </row>
    <row r="38" spans="1:8" ht="12.75">
      <c r="A38" s="3"/>
      <c r="B38" s="9"/>
      <c r="C38" s="9"/>
      <c r="D38" s="9"/>
      <c r="E38" s="9"/>
      <c r="F38" s="27"/>
      <c r="G38" s="27"/>
      <c r="H38" s="9"/>
    </row>
    <row r="39" spans="1:8" ht="12.75">
      <c r="A39" s="3"/>
      <c r="B39" s="9"/>
      <c r="C39" s="9"/>
      <c r="D39" s="9"/>
      <c r="E39" s="9"/>
      <c r="F39" s="27"/>
      <c r="G39" s="27"/>
      <c r="H39" s="9"/>
    </row>
    <row r="40" spans="1:8" ht="12.75">
      <c r="A40" s="3"/>
      <c r="B40" s="9"/>
      <c r="C40" s="9"/>
      <c r="D40" s="9"/>
      <c r="E40" s="9"/>
      <c r="F40" s="27"/>
      <c r="G40" s="27"/>
      <c r="H40" s="9"/>
    </row>
    <row r="41" spans="1:8" ht="12.75">
      <c r="A41" s="3"/>
      <c r="B41" s="9"/>
      <c r="C41" s="9"/>
      <c r="D41" s="9"/>
      <c r="E41" s="9"/>
      <c r="F41" s="9"/>
      <c r="G41" s="9"/>
      <c r="H41" s="9"/>
    </row>
  </sheetData>
  <sheetProtection/>
  <printOptions gridLines="1"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A5" sqref="A5:E33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12.421875" style="0" customWidth="1"/>
    <col min="5" max="5" width="13.00390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109</v>
      </c>
      <c r="C1" s="33">
        <v>39934</v>
      </c>
    </row>
    <row r="3" ht="12.75">
      <c r="A3" s="2" t="s">
        <v>111</v>
      </c>
    </row>
    <row r="4" spans="2:7" s="1" customFormat="1" ht="12.75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5" ht="12.75">
      <c r="A5" s="2" t="s">
        <v>110</v>
      </c>
      <c r="B5" s="32">
        <v>0</v>
      </c>
      <c r="C5" s="34">
        <v>0</v>
      </c>
      <c r="D5" s="32">
        <v>69.77</v>
      </c>
      <c r="E5" s="34">
        <v>1599.05</v>
      </c>
    </row>
    <row r="6" spans="1:5" ht="12.75">
      <c r="A6" s="10">
        <v>2000</v>
      </c>
      <c r="B6" s="6">
        <v>1142.89</v>
      </c>
      <c r="C6" s="34">
        <v>726.17</v>
      </c>
      <c r="D6" s="6">
        <v>1142.89</v>
      </c>
      <c r="E6" s="34">
        <v>1391.63</v>
      </c>
    </row>
    <row r="7" spans="1:5" ht="12.75">
      <c r="A7" s="10">
        <v>2001</v>
      </c>
      <c r="B7" s="6">
        <v>0</v>
      </c>
      <c r="C7" s="34">
        <v>10.8</v>
      </c>
      <c r="D7" s="6">
        <v>0</v>
      </c>
      <c r="E7" s="34">
        <v>304.84</v>
      </c>
    </row>
    <row r="8" spans="1:5" ht="12.75">
      <c r="A8" s="10">
        <v>2002</v>
      </c>
      <c r="B8" s="6">
        <v>0</v>
      </c>
      <c r="C8" s="34">
        <v>0</v>
      </c>
      <c r="D8" s="6">
        <v>0</v>
      </c>
      <c r="E8" s="34">
        <v>55.98</v>
      </c>
    </row>
    <row r="9" spans="1:5" ht="12.75">
      <c r="A9" s="10">
        <v>2003</v>
      </c>
      <c r="B9" s="32">
        <v>0</v>
      </c>
      <c r="C9" s="34">
        <v>0</v>
      </c>
      <c r="D9" s="32">
        <v>139.14</v>
      </c>
      <c r="E9" s="34">
        <v>0</v>
      </c>
    </row>
    <row r="10" spans="1:5" ht="12.75">
      <c r="A10" s="10">
        <v>2004</v>
      </c>
      <c r="B10" s="32">
        <v>658.2</v>
      </c>
      <c r="C10" s="34">
        <v>1021.98</v>
      </c>
      <c r="D10" s="32">
        <v>2653.44</v>
      </c>
      <c r="E10" s="34">
        <v>4841.54</v>
      </c>
    </row>
    <row r="11" spans="1:5" ht="12.75">
      <c r="A11" s="10">
        <v>2005</v>
      </c>
      <c r="B11" s="32">
        <v>49.03</v>
      </c>
      <c r="C11" s="34">
        <v>756.9</v>
      </c>
      <c r="D11" s="32">
        <v>1875.44</v>
      </c>
      <c r="E11" s="34">
        <v>4448.45</v>
      </c>
    </row>
    <row r="12" spans="1:5" ht="12.75">
      <c r="A12" s="10">
        <v>2006</v>
      </c>
      <c r="B12" s="32">
        <v>1151.77</v>
      </c>
      <c r="C12" s="34">
        <v>822.94</v>
      </c>
      <c r="D12" s="32">
        <v>5019.99</v>
      </c>
      <c r="E12" s="34">
        <v>19608.94</v>
      </c>
    </row>
    <row r="13" spans="1:5" ht="12.75">
      <c r="A13" s="10">
        <v>2007</v>
      </c>
      <c r="B13" s="32">
        <v>322.13</v>
      </c>
      <c r="C13" s="34">
        <v>378.47</v>
      </c>
      <c r="D13" s="32">
        <v>1321.85</v>
      </c>
      <c r="E13" s="34">
        <v>1782.17</v>
      </c>
    </row>
    <row r="14" spans="1:5" ht="12.75">
      <c r="A14" s="10">
        <v>2008</v>
      </c>
      <c r="B14" s="32">
        <v>60.26</v>
      </c>
      <c r="C14" s="34">
        <v>0</v>
      </c>
      <c r="D14" s="32">
        <v>169.75</v>
      </c>
      <c r="E14" s="34">
        <v>0</v>
      </c>
    </row>
    <row r="15" spans="1:5" ht="12.75">
      <c r="A15" s="10">
        <v>2009</v>
      </c>
      <c r="B15" s="32"/>
      <c r="C15" s="34"/>
      <c r="D15" s="32">
        <v>37.8</v>
      </c>
      <c r="E15" s="34"/>
    </row>
    <row r="16" spans="1:5" ht="12.75">
      <c r="A16" s="10" t="s">
        <v>113</v>
      </c>
      <c r="B16" s="6"/>
      <c r="C16" s="34"/>
      <c r="D16" s="6"/>
      <c r="E16" s="34"/>
    </row>
    <row r="17" spans="1:7" s="1" customFormat="1" ht="12.75">
      <c r="A17" s="10" t="s">
        <v>114</v>
      </c>
      <c r="B17" s="35">
        <f>SUM(B5:B16)</f>
        <v>3384.2800000000007</v>
      </c>
      <c r="C17" s="36">
        <f>SUM(C5:C16)</f>
        <v>3717.26</v>
      </c>
      <c r="D17" s="35">
        <v>12430.07</v>
      </c>
      <c r="E17" s="36">
        <v>34032.6</v>
      </c>
      <c r="F17" s="1" t="s">
        <v>5</v>
      </c>
      <c r="G17" s="1" t="s">
        <v>6</v>
      </c>
    </row>
    <row r="18" ht="12.75">
      <c r="B18" s="1"/>
    </row>
    <row r="19" ht="12.75">
      <c r="A19" s="2" t="s">
        <v>112</v>
      </c>
    </row>
    <row r="20" spans="2:5" ht="12.75">
      <c r="B20" s="35"/>
      <c r="C20" s="2"/>
      <c r="D20" s="2"/>
      <c r="E20" s="2" t="s">
        <v>4</v>
      </c>
    </row>
    <row r="21" spans="1:5" ht="12.75">
      <c r="A21" s="2" t="s">
        <v>110</v>
      </c>
      <c r="B21" s="38">
        <v>40</v>
      </c>
      <c r="C21" s="6">
        <v>40</v>
      </c>
      <c r="D21" s="38">
        <v>153.27</v>
      </c>
      <c r="E21" s="6">
        <v>494.94</v>
      </c>
    </row>
    <row r="22" spans="1:5" ht="12.75">
      <c r="A22" s="10">
        <v>2000</v>
      </c>
      <c r="B22" s="6">
        <v>0</v>
      </c>
      <c r="C22" s="6">
        <v>8</v>
      </c>
      <c r="D22" s="6">
        <v>211.3</v>
      </c>
      <c r="E22" s="6">
        <v>266.17</v>
      </c>
    </row>
    <row r="23" spans="1:5" ht="12.75">
      <c r="A23" s="10">
        <v>2001</v>
      </c>
      <c r="B23" s="6">
        <v>20</v>
      </c>
      <c r="C23" s="6">
        <v>0</v>
      </c>
      <c r="D23" s="6">
        <v>1046.96</v>
      </c>
      <c r="E23" s="6">
        <v>719</v>
      </c>
    </row>
    <row r="24" spans="1:5" ht="12.75">
      <c r="A24" s="10">
        <v>2002</v>
      </c>
      <c r="B24" s="32">
        <v>0</v>
      </c>
      <c r="C24" s="37">
        <v>0</v>
      </c>
      <c r="D24" s="32">
        <v>0</v>
      </c>
      <c r="E24" s="37">
        <v>0</v>
      </c>
    </row>
    <row r="25" spans="1:5" ht="12.75">
      <c r="A25" s="10">
        <v>2003</v>
      </c>
      <c r="B25" s="32">
        <v>0</v>
      </c>
      <c r="C25" s="6">
        <v>0</v>
      </c>
      <c r="D25" s="32">
        <v>749.25</v>
      </c>
      <c r="E25" s="6">
        <v>743.48</v>
      </c>
    </row>
    <row r="26" spans="1:5" ht="12.75">
      <c r="A26" s="10">
        <v>2004</v>
      </c>
      <c r="B26" s="38">
        <v>208.45</v>
      </c>
      <c r="C26" s="6">
        <v>671.03</v>
      </c>
      <c r="D26" s="38">
        <v>2037.19</v>
      </c>
      <c r="E26" s="6">
        <v>2043.14</v>
      </c>
    </row>
    <row r="27" spans="1:5" ht="12.75">
      <c r="A27" s="10">
        <v>2005</v>
      </c>
      <c r="B27" s="38">
        <v>147.3</v>
      </c>
      <c r="C27" s="6">
        <v>173.32</v>
      </c>
      <c r="D27" s="38">
        <v>2945.56</v>
      </c>
      <c r="E27" s="6">
        <v>1522.58</v>
      </c>
    </row>
    <row r="28" spans="1:5" ht="12.75">
      <c r="A28" s="10">
        <v>2006</v>
      </c>
      <c r="B28" s="6">
        <v>1398.4</v>
      </c>
      <c r="C28" s="6">
        <v>2700.79</v>
      </c>
      <c r="D28" s="6">
        <v>6493.64</v>
      </c>
      <c r="E28" s="6">
        <v>6755.32</v>
      </c>
    </row>
    <row r="29" spans="1:5" ht="12.75">
      <c r="A29" s="10">
        <v>2007</v>
      </c>
      <c r="B29" s="6">
        <v>452.53</v>
      </c>
      <c r="C29" s="38">
        <v>537.85</v>
      </c>
      <c r="D29" s="6">
        <v>3167.83</v>
      </c>
      <c r="E29" s="38">
        <v>3481.64</v>
      </c>
    </row>
    <row r="30" spans="1:5" ht="12.75">
      <c r="A30" s="10">
        <v>2008</v>
      </c>
      <c r="B30" s="6">
        <v>26.5</v>
      </c>
      <c r="C30" s="52">
        <v>20</v>
      </c>
      <c r="D30" s="6">
        <v>253</v>
      </c>
      <c r="E30" s="38">
        <v>20</v>
      </c>
    </row>
    <row r="31" spans="1:5" ht="12.75">
      <c r="A31" s="10">
        <v>2009</v>
      </c>
      <c r="B31" s="6">
        <v>318.2</v>
      </c>
      <c r="C31" s="32">
        <v>0</v>
      </c>
      <c r="D31" s="6">
        <v>951.07</v>
      </c>
      <c r="E31" s="53" t="s">
        <v>235</v>
      </c>
    </row>
    <row r="32" spans="1:5" ht="12.75">
      <c r="A32" s="10" t="s">
        <v>113</v>
      </c>
      <c r="B32" s="48"/>
      <c r="C32" s="6"/>
      <c r="D32" s="48"/>
      <c r="E32" s="6"/>
    </row>
    <row r="33" spans="1:5" ht="12.75">
      <c r="A33" s="10" t="s">
        <v>114</v>
      </c>
      <c r="B33" s="35">
        <v>2611.38</v>
      </c>
      <c r="C33" s="35">
        <v>4150.99</v>
      </c>
      <c r="D33" s="35">
        <v>18009.07</v>
      </c>
      <c r="E33" s="35">
        <v>16046.27</v>
      </c>
    </row>
  </sheetData>
  <sheetProtection/>
  <printOptions gridLines="1"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0.57421875" style="0" customWidth="1"/>
    <col min="2" max="2" width="12.8515625" style="0" customWidth="1"/>
    <col min="3" max="3" width="19.57421875" style="0" customWidth="1"/>
    <col min="6" max="6" width="14.57421875" style="0" customWidth="1"/>
    <col min="7" max="7" width="12.140625" style="0" customWidth="1"/>
  </cols>
  <sheetData>
    <row r="1" spans="1:6" ht="12.75">
      <c r="A1" s="2" t="s">
        <v>196</v>
      </c>
      <c r="C1" s="43" t="s">
        <v>197</v>
      </c>
      <c r="D1" s="44" t="s">
        <v>234</v>
      </c>
      <c r="E1" s="45" t="s">
        <v>198</v>
      </c>
      <c r="F1" s="46">
        <v>2009</v>
      </c>
    </row>
    <row r="2" ht="12.75">
      <c r="A2" s="1"/>
    </row>
    <row r="3" ht="12.75">
      <c r="A3" s="1"/>
    </row>
    <row r="4" ht="12.75">
      <c r="A4" s="2" t="s">
        <v>120</v>
      </c>
    </row>
    <row r="5" spans="1:7" ht="12.75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4" ht="12.75">
      <c r="A6" s="1" t="s">
        <v>199</v>
      </c>
      <c r="B6" s="49">
        <v>12</v>
      </c>
      <c r="D6">
        <v>37</v>
      </c>
    </row>
    <row r="7" spans="1:4" ht="12.75">
      <c r="A7" s="1" t="s">
        <v>200</v>
      </c>
      <c r="B7" s="49">
        <v>21</v>
      </c>
      <c r="D7">
        <v>49</v>
      </c>
    </row>
    <row r="8" spans="1:4" ht="12.75">
      <c r="A8" s="1" t="s">
        <v>201</v>
      </c>
      <c r="B8" s="49">
        <v>31</v>
      </c>
      <c r="D8">
        <v>143</v>
      </c>
    </row>
    <row r="9" spans="1:4" ht="12.75">
      <c r="A9" s="1" t="s">
        <v>202</v>
      </c>
      <c r="B9" s="49">
        <v>103</v>
      </c>
      <c r="D9">
        <v>334</v>
      </c>
    </row>
    <row r="10" spans="1:4" ht="12.75">
      <c r="A10" s="1" t="s">
        <v>203</v>
      </c>
      <c r="B10" s="49">
        <v>229</v>
      </c>
      <c r="D10">
        <v>1556</v>
      </c>
    </row>
    <row r="11" spans="1:4" ht="12.75">
      <c r="A11" s="1" t="s">
        <v>204</v>
      </c>
      <c r="B11" s="49">
        <v>7</v>
      </c>
      <c r="D11">
        <v>43</v>
      </c>
    </row>
    <row r="12" spans="1:4" ht="12.75">
      <c r="A12" s="1" t="s">
        <v>205</v>
      </c>
      <c r="B12" s="49">
        <v>133</v>
      </c>
      <c r="D12">
        <v>391</v>
      </c>
    </row>
    <row r="13" spans="1:4" ht="12.75">
      <c r="A13" s="1" t="s">
        <v>187</v>
      </c>
      <c r="B13" s="49">
        <v>860</v>
      </c>
      <c r="D13">
        <v>2914</v>
      </c>
    </row>
    <row r="14" spans="1:4" ht="12.75">
      <c r="A14" s="1" t="s">
        <v>206</v>
      </c>
      <c r="B14" s="49">
        <v>900</v>
      </c>
      <c r="D14">
        <v>4407</v>
      </c>
    </row>
    <row r="15" spans="1:4" ht="12.75">
      <c r="A15" s="1" t="s">
        <v>207</v>
      </c>
      <c r="B15" s="49">
        <v>109</v>
      </c>
      <c r="D15">
        <v>702</v>
      </c>
    </row>
    <row r="16" spans="1:4" ht="12.75">
      <c r="A16" s="1" t="s">
        <v>208</v>
      </c>
      <c r="B16" s="49">
        <v>41</v>
      </c>
      <c r="D16">
        <v>48</v>
      </c>
    </row>
    <row r="17" spans="1:4" ht="12.75">
      <c r="A17" s="1" t="s">
        <v>209</v>
      </c>
      <c r="B17" s="49">
        <v>37</v>
      </c>
      <c r="D17">
        <v>95</v>
      </c>
    </row>
    <row r="18" spans="1:4" ht="12.75">
      <c r="A18" s="1" t="s">
        <v>210</v>
      </c>
      <c r="B18" s="49">
        <v>10</v>
      </c>
      <c r="D18">
        <v>55</v>
      </c>
    </row>
    <row r="19" spans="1:4" ht="12.75">
      <c r="A19" s="1" t="s">
        <v>211</v>
      </c>
      <c r="B19" s="49">
        <v>25</v>
      </c>
      <c r="D19">
        <v>75</v>
      </c>
    </row>
    <row r="20" spans="1:4" ht="12.75">
      <c r="A20" s="1" t="s">
        <v>212</v>
      </c>
      <c r="B20" s="49">
        <v>160</v>
      </c>
      <c r="D20">
        <v>413</v>
      </c>
    </row>
    <row r="21" spans="1:4" ht="12.75">
      <c r="A21" s="1" t="s">
        <v>213</v>
      </c>
      <c r="B21" s="49">
        <v>9</v>
      </c>
      <c r="D21">
        <v>22</v>
      </c>
    </row>
    <row r="22" spans="1:4" ht="12.75">
      <c r="A22" s="1" t="s">
        <v>214</v>
      </c>
      <c r="B22" s="49">
        <v>0</v>
      </c>
      <c r="D22">
        <v>7</v>
      </c>
    </row>
    <row r="23" spans="1:4" ht="12.75">
      <c r="A23" s="1" t="s">
        <v>215</v>
      </c>
      <c r="B23" s="49">
        <v>174</v>
      </c>
      <c r="D23">
        <v>994</v>
      </c>
    </row>
    <row r="24" spans="1:4" ht="12.75">
      <c r="A24" s="2" t="s">
        <v>216</v>
      </c>
      <c r="B24" s="49">
        <v>58</v>
      </c>
      <c r="D24">
        <v>171</v>
      </c>
    </row>
    <row r="25" spans="1:4" ht="12.75">
      <c r="A25" s="2" t="s">
        <v>217</v>
      </c>
      <c r="B25" s="49">
        <v>33</v>
      </c>
      <c r="D25">
        <v>100</v>
      </c>
    </row>
    <row r="26" spans="1:4" ht="12.75">
      <c r="A26" s="2" t="s">
        <v>218</v>
      </c>
      <c r="B26" s="51">
        <v>2</v>
      </c>
      <c r="D26">
        <v>6</v>
      </c>
    </row>
    <row r="27" spans="1:4" ht="12.75">
      <c r="A27" s="1" t="s">
        <v>219</v>
      </c>
      <c r="B27" s="49">
        <v>3</v>
      </c>
      <c r="D27">
        <v>12</v>
      </c>
    </row>
    <row r="28" spans="1:4" ht="12.75">
      <c r="A28" s="1" t="s">
        <v>220</v>
      </c>
      <c r="B28" s="49">
        <v>0</v>
      </c>
      <c r="D28">
        <v>0</v>
      </c>
    </row>
    <row r="29" spans="1:4" ht="12.75">
      <c r="A29" s="1" t="s">
        <v>221</v>
      </c>
      <c r="B29" s="49">
        <v>76</v>
      </c>
      <c r="C29" s="1"/>
      <c r="D29">
        <v>349</v>
      </c>
    </row>
    <row r="30" spans="1:4" ht="12.75">
      <c r="A30" s="1" t="s">
        <v>223</v>
      </c>
      <c r="B30" s="49">
        <v>9</v>
      </c>
      <c r="D30">
        <v>73</v>
      </c>
    </row>
    <row r="31" spans="1:4" ht="12.75">
      <c r="A31" s="1" t="s">
        <v>233</v>
      </c>
      <c r="B31" s="49">
        <v>4220</v>
      </c>
      <c r="D31">
        <v>17200</v>
      </c>
    </row>
    <row r="32" spans="1:5" ht="12.75">
      <c r="A32" s="1" t="s">
        <v>222</v>
      </c>
      <c r="B32" s="49">
        <v>37</v>
      </c>
      <c r="D32">
        <v>71</v>
      </c>
      <c r="E32" s="1"/>
    </row>
    <row r="33" spans="1:5" ht="12.75">
      <c r="A33" s="1" t="s">
        <v>231</v>
      </c>
      <c r="B33" s="49">
        <v>7</v>
      </c>
      <c r="D33">
        <v>69</v>
      </c>
      <c r="E33" s="1"/>
    </row>
    <row r="34" spans="1:5" ht="12.75">
      <c r="A34" s="1" t="s">
        <v>232</v>
      </c>
      <c r="B34" s="49">
        <v>26</v>
      </c>
      <c r="D34">
        <v>85</v>
      </c>
      <c r="E34" s="1"/>
    </row>
    <row r="35" spans="1:4" ht="12.75">
      <c r="A35" s="1" t="s">
        <v>224</v>
      </c>
      <c r="B35" s="50">
        <v>8730</v>
      </c>
      <c r="D35">
        <v>49639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4.57421875" style="0" bestFit="1" customWidth="1"/>
    <col min="2" max="2" width="10.8515625" style="0" bestFit="1" customWidth="1"/>
    <col min="3" max="3" width="20.140625" style="0" bestFit="1" customWidth="1"/>
    <col min="4" max="4" width="7.0039062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2" ht="12.75">
      <c r="A2" s="2" t="s">
        <v>83</v>
      </c>
    </row>
    <row r="3" spans="2:7" s="1" customFormat="1" ht="12.75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 ht="12.75">
      <c r="A4" s="2" t="s">
        <v>84</v>
      </c>
      <c r="B4">
        <v>334</v>
      </c>
      <c r="C4">
        <v>386</v>
      </c>
      <c r="D4" s="9">
        <v>1453</v>
      </c>
      <c r="E4" s="9">
        <v>1586</v>
      </c>
      <c r="F4" s="4">
        <f>(B4-C4)/C4</f>
        <v>-0.13471502590673576</v>
      </c>
      <c r="G4" s="4">
        <f>(D4-E4)/E4</f>
        <v>-0.08385876418663304</v>
      </c>
    </row>
    <row r="5" spans="1:7" ht="12.75">
      <c r="A5" s="2" t="s">
        <v>85</v>
      </c>
      <c r="B5">
        <v>333</v>
      </c>
      <c r="C5">
        <v>288</v>
      </c>
      <c r="D5" s="9">
        <v>1319</v>
      </c>
      <c r="E5" s="9">
        <v>1164</v>
      </c>
      <c r="F5" s="4">
        <f aca="true" t="shared" si="0" ref="F5:F16">(B5-C5)/C5</f>
        <v>0.15625</v>
      </c>
      <c r="G5" s="4">
        <f aca="true" t="shared" si="1" ref="G5:G18">(D5-E5)/E5</f>
        <v>0.1331615120274914</v>
      </c>
    </row>
    <row r="6" spans="1:7" ht="12.75">
      <c r="A6" s="2" t="s">
        <v>86</v>
      </c>
      <c r="B6">
        <v>29</v>
      </c>
      <c r="C6">
        <v>24</v>
      </c>
      <c r="D6" s="9">
        <v>104</v>
      </c>
      <c r="E6" s="9">
        <v>94</v>
      </c>
      <c r="F6" s="4">
        <f t="shared" si="0"/>
        <v>0.20833333333333334</v>
      </c>
      <c r="G6" s="4">
        <f t="shared" si="1"/>
        <v>0.10638297872340426</v>
      </c>
    </row>
    <row r="7" spans="1:7" ht="12.75">
      <c r="A7" s="2" t="s">
        <v>87</v>
      </c>
      <c r="C7">
        <v>1</v>
      </c>
      <c r="D7" s="9">
        <v>0</v>
      </c>
      <c r="E7" s="9">
        <v>1</v>
      </c>
      <c r="F7" s="4"/>
      <c r="G7" s="4">
        <f t="shared" si="1"/>
        <v>-1</v>
      </c>
    </row>
    <row r="8" spans="1:7" ht="12.75">
      <c r="A8" s="2" t="s">
        <v>88</v>
      </c>
      <c r="D8" s="9">
        <v>0</v>
      </c>
      <c r="E8" s="9">
        <v>2</v>
      </c>
      <c r="F8" s="4"/>
      <c r="G8" s="4">
        <f t="shared" si="1"/>
        <v>-1</v>
      </c>
    </row>
    <row r="9" spans="1:7" ht="12.75">
      <c r="A9" s="2" t="s">
        <v>89</v>
      </c>
      <c r="B9">
        <v>487</v>
      </c>
      <c r="C9">
        <v>484</v>
      </c>
      <c r="D9" s="9">
        <v>1462</v>
      </c>
      <c r="E9" s="9">
        <v>1986</v>
      </c>
      <c r="F9" s="4">
        <f t="shared" si="0"/>
        <v>0.006198347107438017</v>
      </c>
      <c r="G9" s="4">
        <f t="shared" si="1"/>
        <v>-0.2638469284994965</v>
      </c>
    </row>
    <row r="10" spans="1:7" ht="12.75">
      <c r="A10" s="2" t="s">
        <v>90</v>
      </c>
      <c r="B10">
        <v>209</v>
      </c>
      <c r="C10">
        <v>215</v>
      </c>
      <c r="D10" s="9">
        <v>814</v>
      </c>
      <c r="E10" s="9">
        <v>851</v>
      </c>
      <c r="F10" s="4">
        <f t="shared" si="0"/>
        <v>-0.027906976744186046</v>
      </c>
      <c r="G10" s="4">
        <f t="shared" si="1"/>
        <v>-0.043478260869565216</v>
      </c>
    </row>
    <row r="11" spans="1:7" ht="12.75">
      <c r="A11" s="2" t="s">
        <v>91</v>
      </c>
      <c r="B11">
        <v>221</v>
      </c>
      <c r="C11">
        <v>252</v>
      </c>
      <c r="D11">
        <v>1100</v>
      </c>
      <c r="E11" s="9">
        <v>1034</v>
      </c>
      <c r="F11" s="4">
        <f t="shared" si="0"/>
        <v>-0.12301587301587301</v>
      </c>
      <c r="G11" s="4">
        <f t="shared" si="1"/>
        <v>0.06382978723404255</v>
      </c>
    </row>
    <row r="12" spans="1:7" ht="12.75">
      <c r="A12" s="2" t="s">
        <v>92</v>
      </c>
      <c r="B12">
        <v>113</v>
      </c>
      <c r="C12">
        <v>134</v>
      </c>
      <c r="D12">
        <v>453</v>
      </c>
      <c r="E12" s="9">
        <v>552</v>
      </c>
      <c r="F12" s="4">
        <f t="shared" si="0"/>
        <v>-0.15671641791044777</v>
      </c>
      <c r="G12" s="4">
        <f t="shared" si="1"/>
        <v>-0.1793478260869565</v>
      </c>
    </row>
    <row r="13" spans="1:7" ht="12.75">
      <c r="A13" s="2" t="s">
        <v>93</v>
      </c>
      <c r="B13">
        <v>242</v>
      </c>
      <c r="C13">
        <v>208</v>
      </c>
      <c r="D13">
        <v>973</v>
      </c>
      <c r="E13" s="9">
        <v>862</v>
      </c>
      <c r="F13" s="4">
        <f t="shared" si="0"/>
        <v>0.16346153846153846</v>
      </c>
      <c r="G13" s="4">
        <f t="shared" si="1"/>
        <v>0.12877030162412992</v>
      </c>
    </row>
    <row r="14" spans="1:7" ht="12.75">
      <c r="A14" s="2" t="s">
        <v>94</v>
      </c>
      <c r="B14">
        <v>91</v>
      </c>
      <c r="C14">
        <v>80</v>
      </c>
      <c r="D14">
        <v>346</v>
      </c>
      <c r="E14" s="9">
        <v>298</v>
      </c>
      <c r="F14" s="4">
        <f t="shared" si="0"/>
        <v>0.1375</v>
      </c>
      <c r="G14" s="4">
        <f t="shared" si="1"/>
        <v>0.1610738255033557</v>
      </c>
    </row>
    <row r="15" spans="1:7" ht="12.75">
      <c r="A15" s="2" t="s">
        <v>95</v>
      </c>
      <c r="B15">
        <v>24</v>
      </c>
      <c r="C15">
        <v>23</v>
      </c>
      <c r="D15">
        <v>89</v>
      </c>
      <c r="E15" s="9">
        <v>89</v>
      </c>
      <c r="F15" s="4">
        <f t="shared" si="0"/>
        <v>0.043478260869565216</v>
      </c>
      <c r="G15" s="4">
        <f t="shared" si="1"/>
        <v>0</v>
      </c>
    </row>
    <row r="16" spans="1:7" ht="12.75">
      <c r="A16" s="2" t="s">
        <v>96</v>
      </c>
      <c r="B16">
        <v>5</v>
      </c>
      <c r="C16">
        <v>1</v>
      </c>
      <c r="D16">
        <v>15</v>
      </c>
      <c r="E16" s="9">
        <v>5</v>
      </c>
      <c r="F16" s="4">
        <f t="shared" si="0"/>
        <v>4</v>
      </c>
      <c r="G16" s="4">
        <f t="shared" si="1"/>
        <v>2</v>
      </c>
    </row>
    <row r="17" spans="1:7" ht="12.75">
      <c r="A17" s="2" t="s">
        <v>97</v>
      </c>
      <c r="C17">
        <v>1</v>
      </c>
      <c r="E17" s="9">
        <v>1</v>
      </c>
      <c r="F17" s="4"/>
      <c r="G17" s="4"/>
    </row>
    <row r="18" spans="1:7" ht="12.75">
      <c r="A18" s="2" t="s">
        <v>98</v>
      </c>
      <c r="E18" s="9">
        <v>1</v>
      </c>
      <c r="F18" s="4"/>
      <c r="G18" s="4">
        <f t="shared" si="1"/>
        <v>-1</v>
      </c>
    </row>
    <row r="19" spans="1:7" ht="12.75">
      <c r="A19" s="2" t="s">
        <v>99</v>
      </c>
      <c r="E19" s="9">
        <v>0</v>
      </c>
      <c r="F19" s="4"/>
      <c r="G19" s="4"/>
    </row>
    <row r="20" spans="1:7" ht="12.75">
      <c r="A20" s="2" t="s">
        <v>100</v>
      </c>
      <c r="F20" s="4"/>
      <c r="G20" s="4"/>
    </row>
  </sheetData>
  <sheetProtection/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Jonesboro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Yates</dc:creator>
  <cp:keywords/>
  <dc:description/>
  <cp:lastModifiedBy>Heather Clements</cp:lastModifiedBy>
  <cp:lastPrinted>2008-01-07T19:27:41Z</cp:lastPrinted>
  <dcterms:created xsi:type="dcterms:W3CDTF">2005-08-24T14:42:25Z</dcterms:created>
  <dcterms:modified xsi:type="dcterms:W3CDTF">2009-11-19T15:43:21Z</dcterms:modified>
  <cp:category/>
  <cp:version/>
  <cp:contentType/>
  <cp:contentStatus/>
</cp:coreProperties>
</file>